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14" sheetId="1" r:id="rId1"/>
  </sheets>
  <externalReferences>
    <externalReference r:id="rId2"/>
  </externalReferences>
  <definedNames>
    <definedName name="_xlnm.Print_Area" localSheetId="0">'14'!$A$1:$I$51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/>
  <c r="F44" i="1"/>
  <c r="E44" i="1"/>
  <c r="D44" i="1"/>
  <c r="H43" i="1"/>
  <c r="I42" i="1"/>
  <c r="H42" i="1"/>
  <c r="G42" i="1"/>
  <c r="F42" i="1"/>
  <c r="C42" i="1"/>
  <c r="B42" i="1"/>
  <c r="I41" i="1"/>
  <c r="H41" i="1"/>
  <c r="G41" i="1"/>
  <c r="F41" i="1"/>
  <c r="C41" i="1"/>
  <c r="B41" i="1"/>
  <c r="I40" i="1"/>
  <c r="H40" i="1"/>
  <c r="G40" i="1"/>
  <c r="F40" i="1"/>
  <c r="C40" i="1"/>
  <c r="B40" i="1"/>
  <c r="I39" i="1"/>
  <c r="H39" i="1"/>
  <c r="G39" i="1"/>
  <c r="F39" i="1"/>
  <c r="C39" i="1"/>
  <c r="B39" i="1"/>
  <c r="I38" i="1"/>
  <c r="H38" i="1"/>
  <c r="G38" i="1"/>
  <c r="F38" i="1"/>
  <c r="C38" i="1"/>
  <c r="B38" i="1"/>
  <c r="I37" i="1"/>
  <c r="H37" i="1"/>
  <c r="G37" i="1"/>
  <c r="F37" i="1"/>
  <c r="C37" i="1"/>
  <c r="B37" i="1"/>
  <c r="I36" i="1"/>
  <c r="H36" i="1"/>
  <c r="G36" i="1"/>
  <c r="F36" i="1"/>
  <c r="C36" i="1"/>
  <c r="B36" i="1"/>
  <c r="I35" i="1"/>
  <c r="H35" i="1"/>
  <c r="G35" i="1"/>
  <c r="F35" i="1"/>
  <c r="C35" i="1"/>
  <c r="B35" i="1"/>
  <c r="I34" i="1"/>
  <c r="H34" i="1"/>
  <c r="G34" i="1"/>
  <c r="F34" i="1"/>
  <c r="C34" i="1"/>
  <c r="B34" i="1"/>
  <c r="I33" i="1"/>
  <c r="H33" i="1"/>
  <c r="G33" i="1"/>
  <c r="F33" i="1"/>
  <c r="C33" i="1"/>
  <c r="B33" i="1"/>
  <c r="I32" i="1"/>
  <c r="H32" i="1"/>
  <c r="G32" i="1"/>
  <c r="F32" i="1"/>
  <c r="C32" i="1"/>
  <c r="B32" i="1"/>
  <c r="I31" i="1"/>
  <c r="H31" i="1"/>
  <c r="G31" i="1"/>
  <c r="F31" i="1"/>
  <c r="C31" i="1"/>
  <c r="B31" i="1"/>
  <c r="I30" i="1"/>
  <c r="H30" i="1"/>
  <c r="G30" i="1"/>
  <c r="F30" i="1"/>
  <c r="C30" i="1"/>
  <c r="B30" i="1"/>
  <c r="I29" i="1"/>
  <c r="H29" i="1"/>
  <c r="G29" i="1"/>
  <c r="F29" i="1"/>
  <c r="C29" i="1"/>
  <c r="B29" i="1"/>
  <c r="I28" i="1"/>
  <c r="H28" i="1"/>
  <c r="G28" i="1"/>
  <c r="F28" i="1"/>
  <c r="C28" i="1"/>
  <c r="B28" i="1"/>
  <c r="I27" i="1"/>
  <c r="H27" i="1"/>
  <c r="G27" i="1"/>
  <c r="F27" i="1"/>
  <c r="C27" i="1"/>
  <c r="B27" i="1"/>
  <c r="I26" i="1"/>
  <c r="H26" i="1"/>
  <c r="G26" i="1"/>
  <c r="F26" i="1"/>
  <c r="C26" i="1"/>
  <c r="B26" i="1"/>
  <c r="I25" i="1"/>
  <c r="H25" i="1"/>
  <c r="G25" i="1"/>
  <c r="F25" i="1"/>
  <c r="C25" i="1"/>
  <c r="B25" i="1"/>
  <c r="I24" i="1"/>
  <c r="H24" i="1"/>
  <c r="G24" i="1"/>
  <c r="F24" i="1"/>
  <c r="C24" i="1"/>
  <c r="B24" i="1"/>
  <c r="I23" i="1"/>
  <c r="H23" i="1"/>
  <c r="G23" i="1"/>
  <c r="F23" i="1"/>
  <c r="C23" i="1"/>
  <c r="B23" i="1"/>
  <c r="I22" i="1"/>
  <c r="H22" i="1"/>
  <c r="G22" i="1"/>
  <c r="F22" i="1"/>
  <c r="C22" i="1"/>
  <c r="B22" i="1"/>
  <c r="I21" i="1"/>
  <c r="H21" i="1"/>
  <c r="G21" i="1"/>
  <c r="F21" i="1"/>
  <c r="C21" i="1"/>
  <c r="B21" i="1"/>
  <c r="I20" i="1"/>
  <c r="H20" i="1"/>
  <c r="G20" i="1"/>
  <c r="F20" i="1"/>
  <c r="C20" i="1"/>
  <c r="B20" i="1"/>
  <c r="I19" i="1"/>
  <c r="H19" i="1"/>
  <c r="G19" i="1"/>
  <c r="F19" i="1"/>
  <c r="C19" i="1"/>
  <c r="B19" i="1"/>
  <c r="I18" i="1"/>
  <c r="H18" i="1"/>
  <c r="G18" i="1"/>
  <c r="F18" i="1"/>
  <c r="C18" i="1"/>
  <c r="B18" i="1"/>
  <c r="I17" i="1"/>
  <c r="H17" i="1"/>
  <c r="G17" i="1"/>
  <c r="F17" i="1"/>
  <c r="C17" i="1"/>
  <c r="B17" i="1"/>
  <c r="I16" i="1"/>
  <c r="H16" i="1"/>
  <c r="G16" i="1"/>
  <c r="F16" i="1"/>
  <c r="C16" i="1"/>
  <c r="B16" i="1"/>
  <c r="I15" i="1"/>
  <c r="H15" i="1"/>
  <c r="G15" i="1"/>
  <c r="F15" i="1"/>
  <c r="C15" i="1"/>
  <c r="B15" i="1"/>
  <c r="I14" i="1"/>
  <c r="H14" i="1"/>
  <c r="G14" i="1"/>
  <c r="F14" i="1"/>
  <c r="C14" i="1"/>
  <c r="B14" i="1"/>
  <c r="I13" i="1"/>
  <c r="H13" i="1"/>
  <c r="G13" i="1"/>
  <c r="F13" i="1"/>
  <c r="C13" i="1"/>
  <c r="B13" i="1"/>
  <c r="I12" i="1"/>
  <c r="H12" i="1"/>
  <c r="G12" i="1"/>
  <c r="F12" i="1"/>
  <c r="C12" i="1"/>
  <c r="B12" i="1"/>
  <c r="I11" i="1"/>
  <c r="H11" i="1"/>
  <c r="G11" i="1"/>
  <c r="F11" i="1"/>
  <c r="C11" i="1"/>
  <c r="B11" i="1"/>
  <c r="I10" i="1"/>
  <c r="H10" i="1"/>
  <c r="G10" i="1"/>
  <c r="F10" i="1"/>
  <c r="C10" i="1"/>
  <c r="B10" i="1"/>
  <c r="I9" i="1"/>
  <c r="H9" i="1"/>
  <c r="G9" i="1"/>
  <c r="F9" i="1"/>
  <c r="C9" i="1"/>
  <c r="B9" i="1"/>
  <c r="I8" i="1"/>
  <c r="H8" i="1"/>
  <c r="G8" i="1"/>
  <c r="F8" i="1"/>
  <c r="C8" i="1"/>
  <c r="B8" i="1"/>
  <c r="I7" i="1"/>
  <c r="H7" i="1"/>
  <c r="G7" i="1"/>
  <c r="F7" i="1"/>
  <c r="C7" i="1"/>
  <c r="B7" i="1"/>
  <c r="I6" i="1"/>
  <c r="H6" i="1"/>
  <c r="G6" i="1"/>
  <c r="F6" i="1"/>
  <c r="C6" i="1"/>
  <c r="B6" i="1"/>
  <c r="I5" i="1"/>
  <c r="I43" i="1" s="1"/>
  <c r="H5" i="1"/>
  <c r="G5" i="1"/>
  <c r="F5" i="1"/>
  <c r="C5" i="1"/>
  <c r="B5" i="1"/>
  <c r="I4" i="1"/>
  <c r="H4" i="1"/>
  <c r="G4" i="1"/>
  <c r="F4" i="1"/>
  <c r="F45" i="1" s="1"/>
  <c r="C4" i="1"/>
  <c r="B4" i="1"/>
  <c r="B43" i="1" s="1"/>
</calcChain>
</file>

<file path=xl/sharedStrings.xml><?xml version="1.0" encoding="utf-8"?>
<sst xmlns="http://schemas.openxmlformats.org/spreadsheetml/2006/main" count="65" uniqueCount="62">
  <si>
    <t>NUMBER</t>
  </si>
  <si>
    <t xml:space="preserve">DATE OF </t>
  </si>
  <si>
    <t xml:space="preserve">AUDIT </t>
  </si>
  <si>
    <t>OF</t>
  </si>
  <si>
    <t xml:space="preserve">ROLL </t>
  </si>
  <si>
    <t>RATIO</t>
  </si>
  <si>
    <t>PROGRAM</t>
  </si>
  <si>
    <t>APPEALS</t>
  </si>
  <si>
    <t>COUNTY</t>
  </si>
  <si>
    <t>ACCTS.</t>
  </si>
  <si>
    <t>CERT. (a)</t>
  </si>
  <si>
    <t>2020 (b)</t>
  </si>
  <si>
    <t>2020 (c)</t>
  </si>
  <si>
    <t>2019 (c)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</si>
  <si>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</si>
  <si>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</si>
  <si>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</si>
  <si>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</si>
  <si>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</si>
  <si>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</si>
  <si>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</si>
  <si>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</si>
  <si>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</si>
  <si>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</si>
  <si>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</si>
  <si>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</si>
  <si>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</si>
  <si>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</si>
  <si>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</si>
  <si>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</si>
  <si>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</si>
  <si>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</si>
  <si>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</si>
  <si>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</si>
  <si>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</si>
  <si>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</si>
  <si>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</si>
  <si>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</si>
  <si>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</si>
  <si>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</si>
  <si>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</si>
  <si>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</si>
  <si>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</si>
  <si>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</si>
  <si>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</si>
  <si>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</si>
  <si>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</si>
  <si>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</si>
  <si>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</si>
  <si>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</si>
  <si>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</si>
  <si>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</si>
  <si>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</si>
  <si>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</si>
  <si>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Mean</t>
  </si>
  <si>
    <t>Median</t>
  </si>
  <si>
    <t xml:space="preserve">   (a)  Date of Roll Certification is the date DOR received copies of the certification.</t>
  </si>
  <si>
    <t xml:space="preserve">   (b) The level of audit varies in counties -- ranges from taxpayer sending IRS records with PP listing to</t>
  </si>
  <si>
    <t xml:space="preserve">         an on-site inspection by a county auditor/appraiser.</t>
  </si>
  <si>
    <t xml:space="preserve">   (c)  Appeals filed with Boards of Equalization--may include actual hearings, pending hearings, stipulations, and</t>
  </si>
  <si>
    <t xml:space="preserve">         withdrawn petitions.</t>
  </si>
  <si>
    <t xml:space="preserve"> - The source for the number of personal property accounts and appeals is the 2020 County Statistics for Comparison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</si>
</sst>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mm/dd/yy;@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1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/>
  </cellStyleXfs>
  <cellXfs count="57">
    <xf numFmtId="0" fontId="0" fillId="0" borderId="0" xfId="0"/>
    <xf numFmtId="164" fontId="1" fillId="0" borderId="0" xfId="1"/>
    <xf numFmtId="164" fontId="4" fillId="0" borderId="12" xfId="1" applyNumberFormat="1" applyFont="1" applyBorder="1" applyAlignment="1" applyProtection="1">
      <alignment horizontal="left"/>
    </xf>
    <xf numFmtId="165" fontId="4" fillId="0" borderId="12" xfId="2" applyNumberFormat="1" applyFont="1" applyFill="1" applyBorder="1"/>
    <xf numFmtId="166" fontId="4" fillId="0" borderId="12" xfId="3" quotePrefix="1" applyNumberFormat="1" applyFont="1" applyFill="1" applyBorder="1" applyAlignment="1" applyProtection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13" xfId="4" quotePrefix="1" applyNumberFormat="1" applyFont="1" applyFill="1" applyBorder="1" applyAlignment="1" applyProtection="1">
      <alignment horizontal="center"/>
    </xf>
    <xf numFmtId="164" fontId="4" fillId="0" borderId="12" xfId="1" applyFont="1" applyBorder="1" applyAlignment="1">
      <alignment horizontal="center"/>
    </xf>
    <xf numFmtId="37" fontId="4" fillId="0" borderId="12" xfId="3" quotePrefix="1" applyNumberFormat="1" applyFont="1" applyFill="1" applyBorder="1" applyAlignment="1" applyProtection="1">
      <alignment horizontal="center"/>
    </xf>
    <xf numFmtId="164" fontId="4" fillId="0" borderId="14" xfId="1" applyNumberFormat="1" applyFont="1" applyBorder="1" applyAlignment="1" applyProtection="1">
      <alignment horizontal="left"/>
    </xf>
    <xf numFmtId="165" fontId="4" fillId="0" borderId="14" xfId="2" applyNumberFormat="1" applyFont="1" applyFill="1" applyBorder="1"/>
    <xf numFmtId="166" fontId="4" fillId="0" borderId="14" xfId="3" quotePrefix="1" applyNumberFormat="1" applyFont="1" applyFill="1" applyBorder="1" applyAlignment="1" applyProtection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14" xfId="4" quotePrefix="1" applyNumberFormat="1" applyFont="1" applyFill="1" applyBorder="1" applyAlignment="1" applyProtection="1">
      <alignment horizontal="center"/>
    </xf>
    <xf numFmtId="164" fontId="4" fillId="0" borderId="14" xfId="1" applyFont="1" applyBorder="1" applyAlignment="1">
      <alignment horizontal="center"/>
    </xf>
    <xf numFmtId="37" fontId="4" fillId="0" borderId="14" xfId="3" quotePrefix="1" applyNumberFormat="1" applyFont="1" applyFill="1" applyBorder="1" applyAlignment="1" applyProtection="1">
      <alignment horizontal="center"/>
    </xf>
    <xf numFmtId="167" fontId="4" fillId="0" borderId="5" xfId="4" quotePrefix="1" applyNumberFormat="1" applyFont="1" applyFill="1" applyBorder="1" applyAlignment="1" applyProtection="1">
      <alignment horizontal="center"/>
    </xf>
    <xf numFmtId="167" fontId="4" fillId="0" borderId="15" xfId="4" quotePrefix="1" applyNumberFormat="1" applyFont="1" applyFill="1" applyBorder="1" applyAlignment="1" applyProtection="1">
      <alignment horizontal="center"/>
    </xf>
    <xf numFmtId="164" fontId="4" fillId="0" borderId="16" xfId="1" applyNumberFormat="1" applyFont="1" applyBorder="1" applyAlignment="1" applyProtection="1">
      <alignment horizontal="left"/>
    </xf>
    <xf numFmtId="165" fontId="4" fillId="0" borderId="16" xfId="2" applyNumberFormat="1" applyFont="1" applyFill="1" applyBorder="1"/>
    <xf numFmtId="166" fontId="4" fillId="0" borderId="16" xfId="3" quotePrefix="1" applyNumberFormat="1" applyFont="1" applyFill="1" applyBorder="1" applyAlignment="1" applyProtection="1">
      <alignment horizontal="center"/>
    </xf>
    <xf numFmtId="167" fontId="4" fillId="0" borderId="16" xfId="1" applyNumberFormat="1" applyFont="1" applyBorder="1" applyAlignment="1">
      <alignment horizontal="center"/>
    </xf>
    <xf numFmtId="167" fontId="4" fillId="0" borderId="16" xfId="4" quotePrefix="1" applyNumberFormat="1" applyFont="1" applyFill="1" applyBorder="1" applyAlignment="1" applyProtection="1">
      <alignment horizontal="center"/>
    </xf>
    <xf numFmtId="164" fontId="4" fillId="0" borderId="16" xfId="1" applyFont="1" applyBorder="1" applyAlignment="1">
      <alignment horizontal="center"/>
    </xf>
    <xf numFmtId="37" fontId="4" fillId="0" borderId="16" xfId="3" quotePrefix="1" applyNumberFormat="1" applyFont="1" applyFill="1" applyBorder="1" applyAlignment="1" applyProtection="1">
      <alignment horizontal="center"/>
    </xf>
    <xf numFmtId="0" fontId="6" fillId="0" borderId="0" xfId="3" applyFont="1" applyBorder="1"/>
    <xf numFmtId="0" fontId="4" fillId="0" borderId="0" xfId="3" applyBorder="1"/>
    <xf numFmtId="0" fontId="4" fillId="0" borderId="0" xfId="3"/>
    <xf numFmtId="0" fontId="6" fillId="0" borderId="0" xfId="3" applyFont="1" applyFill="1" applyBorder="1"/>
    <xf numFmtId="164" fontId="6" fillId="0" borderId="0" xfId="5" applyFont="1" applyFill="1" applyBorder="1"/>
    <xf numFmtId="164" fontId="1" fillId="0" borderId="0" xfId="1" applyBorder="1"/>
    <xf numFmtId="0" fontId="6" fillId="0" borderId="0" xfId="3" applyFont="1" applyBorder="1" applyAlignment="1"/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6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0" fontId="3" fillId="2" borderId="5" xfId="1" applyNumberFormat="1" applyFont="1" applyFill="1" applyBorder="1" applyAlignment="1">
      <alignment horizontal="center"/>
    </xf>
    <xf numFmtId="164" fontId="3" fillId="2" borderId="10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11" xfId="1" applyFont="1" applyFill="1" applyBorder="1" applyAlignment="1">
      <alignment horizontal="center"/>
    </xf>
    <xf numFmtId="0" fontId="3" fillId="2" borderId="9" xfId="1" applyNumberFormat="1" applyFont="1" applyFill="1" applyBorder="1" applyAlignment="1">
      <alignment horizontal="center"/>
    </xf>
    <xf numFmtId="0" fontId="3" fillId="2" borderId="10" xfId="1" applyNumberFormat="1" applyFont="1" applyFill="1" applyBorder="1" applyAlignment="1">
      <alignment horizontal="center"/>
    </xf>
    <xf numFmtId="164" fontId="5" fillId="2" borderId="17" xfId="1" applyNumberFormat="1" applyFont="1" applyFill="1" applyBorder="1" applyAlignment="1" applyProtection="1">
      <alignment horizontal="left"/>
    </xf>
    <xf numFmtId="165" fontId="5" fillId="2" borderId="18" xfId="2" applyNumberFormat="1" applyFont="1" applyFill="1" applyBorder="1"/>
    <xf numFmtId="164" fontId="5" fillId="2" borderId="18" xfId="1" applyFont="1" applyFill="1" applyBorder="1" applyAlignment="1">
      <alignment horizontal="right"/>
    </xf>
    <xf numFmtId="164" fontId="5" fillId="2" borderId="8" xfId="1" applyFont="1" applyFill="1" applyBorder="1" applyAlignment="1">
      <alignment horizontal="right"/>
    </xf>
    <xf numFmtId="164" fontId="5" fillId="2" borderId="18" xfId="1" applyFont="1" applyFill="1" applyBorder="1" applyAlignment="1">
      <alignment horizontal="center"/>
    </xf>
    <xf numFmtId="164" fontId="5" fillId="2" borderId="8" xfId="1" applyFont="1" applyFill="1" applyBorder="1" applyAlignment="1">
      <alignment horizontal="center"/>
    </xf>
    <xf numFmtId="164" fontId="5" fillId="2" borderId="19" xfId="1" applyFont="1" applyFill="1" applyBorder="1" applyAlignment="1">
      <alignment horizontal="right"/>
    </xf>
    <xf numFmtId="39" fontId="5" fillId="2" borderId="18" xfId="1" applyNumberFormat="1" applyFont="1" applyFill="1" applyBorder="1" applyAlignment="1">
      <alignment horizontal="right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</cellXfs>
  <cellStyles count="6">
    <cellStyle name="Comma 2 2" xfId="2"/>
    <cellStyle name="Normal" xfId="0" builtinId="0"/>
    <cellStyle name="Normal 2 2" xfId="3"/>
    <cellStyle name="Normal_14" xfId="1"/>
    <cellStyle name="Normal_27" xfId="5"/>
    <cellStyle name="Percent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H4">
            <v>44165</v>
          </cell>
          <cell r="S4">
            <v>99</v>
          </cell>
        </row>
        <row r="5">
          <cell r="H5">
            <v>44111</v>
          </cell>
          <cell r="S5">
            <v>75.900000000000006</v>
          </cell>
        </row>
        <row r="6">
          <cell r="H6">
            <v>44162</v>
          </cell>
          <cell r="S6">
            <v>93.3</v>
          </cell>
        </row>
        <row r="7">
          <cell r="H7">
            <v>44124</v>
          </cell>
          <cell r="S7">
            <v>97.3</v>
          </cell>
        </row>
        <row r="8">
          <cell r="H8">
            <v>44119</v>
          </cell>
          <cell r="S8">
            <v>94.7</v>
          </cell>
        </row>
        <row r="9">
          <cell r="H9">
            <v>44089</v>
          </cell>
          <cell r="S9">
            <v>97</v>
          </cell>
        </row>
        <row r="10">
          <cell r="H10">
            <v>44141</v>
          </cell>
          <cell r="S10">
            <v>91.4</v>
          </cell>
        </row>
        <row r="11">
          <cell r="H11">
            <v>44119</v>
          </cell>
          <cell r="S11">
            <v>99.5</v>
          </cell>
        </row>
        <row r="12">
          <cell r="H12">
            <v>44148</v>
          </cell>
          <cell r="S12">
            <v>95.8</v>
          </cell>
        </row>
        <row r="13">
          <cell r="H13">
            <v>44068</v>
          </cell>
          <cell r="S13">
            <v>86.7</v>
          </cell>
        </row>
        <row r="14">
          <cell r="H14">
            <v>44092</v>
          </cell>
          <cell r="S14">
            <v>93.5</v>
          </cell>
        </row>
        <row r="15">
          <cell r="H15">
            <v>44067</v>
          </cell>
          <cell r="S15">
            <v>88.8</v>
          </cell>
        </row>
        <row r="16">
          <cell r="H16">
            <v>44027</v>
          </cell>
          <cell r="S16">
            <v>92.9</v>
          </cell>
        </row>
        <row r="17">
          <cell r="H17">
            <v>44155</v>
          </cell>
          <cell r="S17">
            <v>98.3</v>
          </cell>
        </row>
        <row r="18">
          <cell r="H18">
            <v>44075</v>
          </cell>
          <cell r="S18">
            <v>98.9</v>
          </cell>
        </row>
        <row r="19">
          <cell r="H19">
            <v>44151</v>
          </cell>
          <cell r="S19">
            <v>95.6</v>
          </cell>
        </row>
        <row r="20">
          <cell r="H20">
            <v>44137</v>
          </cell>
          <cell r="S20">
            <v>94.2</v>
          </cell>
        </row>
        <row r="21">
          <cell r="H21">
            <v>44097</v>
          </cell>
          <cell r="S21">
            <v>98.4</v>
          </cell>
        </row>
        <row r="22">
          <cell r="H22">
            <v>44134</v>
          </cell>
          <cell r="S22">
            <v>96.9</v>
          </cell>
        </row>
        <row r="23">
          <cell r="H23">
            <v>44145</v>
          </cell>
          <cell r="S23">
            <v>98.7</v>
          </cell>
        </row>
        <row r="24">
          <cell r="H24">
            <v>44095</v>
          </cell>
          <cell r="S24">
            <v>91.5</v>
          </cell>
        </row>
        <row r="25">
          <cell r="H25">
            <v>44092</v>
          </cell>
          <cell r="S25">
            <v>96.4</v>
          </cell>
        </row>
        <row r="26">
          <cell r="H26">
            <v>44134</v>
          </cell>
          <cell r="S26">
            <v>87.1</v>
          </cell>
        </row>
        <row r="27">
          <cell r="H27">
            <v>44075</v>
          </cell>
          <cell r="S27">
            <v>95</v>
          </cell>
        </row>
        <row r="28">
          <cell r="H28">
            <v>44096</v>
          </cell>
          <cell r="S28">
            <v>96.2</v>
          </cell>
        </row>
        <row r="29">
          <cell r="H29">
            <v>44029</v>
          </cell>
          <cell r="S29">
            <v>95.5</v>
          </cell>
        </row>
        <row r="30">
          <cell r="H30">
            <v>44090</v>
          </cell>
          <cell r="S30">
            <v>95.2</v>
          </cell>
        </row>
        <row r="31">
          <cell r="H31">
            <v>44106</v>
          </cell>
          <cell r="S31">
            <v>97</v>
          </cell>
        </row>
        <row r="32">
          <cell r="H32">
            <v>44126</v>
          </cell>
          <cell r="S32">
            <v>93.5</v>
          </cell>
        </row>
        <row r="33">
          <cell r="H33">
            <v>44053</v>
          </cell>
          <cell r="S33">
            <v>95.3</v>
          </cell>
        </row>
        <row r="34">
          <cell r="H34">
            <v>44095</v>
          </cell>
          <cell r="S34">
            <v>98.2</v>
          </cell>
        </row>
        <row r="35">
          <cell r="H35">
            <v>44152</v>
          </cell>
          <cell r="S35">
            <v>98.2</v>
          </cell>
        </row>
        <row r="36">
          <cell r="H36">
            <v>44088</v>
          </cell>
          <cell r="S36">
            <v>95.5</v>
          </cell>
        </row>
        <row r="37">
          <cell r="H37">
            <v>44049</v>
          </cell>
          <cell r="S37">
            <v>98.1</v>
          </cell>
        </row>
        <row r="38">
          <cell r="H38">
            <v>44160</v>
          </cell>
          <cell r="S38">
            <v>97.6</v>
          </cell>
        </row>
        <row r="39">
          <cell r="H39">
            <v>44092</v>
          </cell>
          <cell r="S39">
            <v>97.3</v>
          </cell>
        </row>
        <row r="40">
          <cell r="H40">
            <v>44154</v>
          </cell>
          <cell r="S40">
            <v>97.1</v>
          </cell>
        </row>
        <row r="41">
          <cell r="H41">
            <v>44089</v>
          </cell>
          <cell r="S41">
            <v>90</v>
          </cell>
        </row>
        <row r="42">
          <cell r="H42">
            <v>44123</v>
          </cell>
          <cell r="S42">
            <v>94.1</v>
          </cell>
        </row>
      </sheetData>
      <sheetData sheetId="1"/>
      <sheetData sheetId="2">
        <row r="4">
          <cell r="AS4">
            <v>1293</v>
          </cell>
          <cell r="AX4" t="str">
            <v>Yes</v>
          </cell>
          <cell r="GH4">
            <v>0</v>
          </cell>
          <cell r="IY4">
            <v>0</v>
          </cell>
        </row>
        <row r="5">
          <cell r="AS5">
            <v>535</v>
          </cell>
          <cell r="AX5" t="str">
            <v>Yes</v>
          </cell>
          <cell r="GH5">
            <v>0</v>
          </cell>
          <cell r="IY5">
            <v>0</v>
          </cell>
        </row>
        <row r="6">
          <cell r="AS6">
            <v>5204</v>
          </cell>
          <cell r="AX6" t="str">
            <v>Yes</v>
          </cell>
          <cell r="GH6">
            <v>0</v>
          </cell>
          <cell r="IY6">
            <v>0</v>
          </cell>
        </row>
        <row r="7">
          <cell r="AS7">
            <v>1772</v>
          </cell>
          <cell r="AX7" t="str">
            <v>Yes</v>
          </cell>
          <cell r="GH7">
            <v>0</v>
          </cell>
          <cell r="IY7">
            <v>0</v>
          </cell>
        </row>
        <row r="8">
          <cell r="AS8">
            <v>2107</v>
          </cell>
          <cell r="AX8" t="str">
            <v>Yes</v>
          </cell>
          <cell r="GH8">
            <v>1</v>
          </cell>
          <cell r="IY8">
            <v>0</v>
          </cell>
        </row>
        <row r="9">
          <cell r="AS9">
            <v>9084</v>
          </cell>
          <cell r="AX9" t="str">
            <v>Yes</v>
          </cell>
          <cell r="GH9">
            <v>5</v>
          </cell>
          <cell r="IY9">
            <v>3</v>
          </cell>
        </row>
        <row r="10">
          <cell r="AS10">
            <v>283</v>
          </cell>
          <cell r="AX10" t="str">
            <v>Yes</v>
          </cell>
          <cell r="GH10">
            <v>0</v>
          </cell>
          <cell r="IY10">
            <v>0</v>
          </cell>
        </row>
        <row r="11">
          <cell r="AS11">
            <v>3003</v>
          </cell>
          <cell r="AX11" t="str">
            <v>Yes</v>
          </cell>
          <cell r="GH11">
            <v>0</v>
          </cell>
          <cell r="IY11">
            <v>0</v>
          </cell>
        </row>
        <row r="12">
          <cell r="AS12">
            <v>1134</v>
          </cell>
          <cell r="AX12" t="str">
            <v>No</v>
          </cell>
          <cell r="GH12">
            <v>0</v>
          </cell>
          <cell r="IY12">
            <v>0</v>
          </cell>
        </row>
        <row r="13">
          <cell r="AS13">
            <v>388</v>
          </cell>
          <cell r="AX13" t="str">
            <v>No</v>
          </cell>
          <cell r="GH13">
            <v>0</v>
          </cell>
          <cell r="IY13">
            <v>0</v>
          </cell>
        </row>
        <row r="14">
          <cell r="AS14">
            <v>2697</v>
          </cell>
          <cell r="AX14" t="str">
            <v>Yes</v>
          </cell>
          <cell r="GH14">
            <v>0</v>
          </cell>
          <cell r="IY14">
            <v>0</v>
          </cell>
        </row>
        <row r="15">
          <cell r="AS15">
            <v>282</v>
          </cell>
          <cell r="AX15" t="str">
            <v>No</v>
          </cell>
          <cell r="GH15">
            <v>0</v>
          </cell>
          <cell r="IY15">
            <v>0</v>
          </cell>
        </row>
        <row r="16">
          <cell r="AS16">
            <v>4775</v>
          </cell>
          <cell r="AX16" t="str">
            <v>Yes</v>
          </cell>
          <cell r="GH16">
            <v>3</v>
          </cell>
          <cell r="IY16">
            <v>2</v>
          </cell>
        </row>
        <row r="17">
          <cell r="AS17">
            <v>2566</v>
          </cell>
          <cell r="AX17" t="str">
            <v>Yes</v>
          </cell>
          <cell r="GH17">
            <v>0</v>
          </cell>
          <cell r="IY17">
            <v>0</v>
          </cell>
        </row>
        <row r="18">
          <cell r="AS18">
            <v>2194</v>
          </cell>
          <cell r="AX18" t="str">
            <v>Yes</v>
          </cell>
          <cell r="GH18">
            <v>0</v>
          </cell>
          <cell r="IY18">
            <v>1</v>
          </cell>
        </row>
        <row r="19">
          <cell r="AS19">
            <v>562</v>
          </cell>
          <cell r="AX19" t="str">
            <v>Yes</v>
          </cell>
          <cell r="GH19">
            <v>0</v>
          </cell>
          <cell r="IY19">
            <v>0</v>
          </cell>
        </row>
        <row r="20">
          <cell r="AS20">
            <v>29500</v>
          </cell>
          <cell r="AX20" t="str">
            <v>Yes</v>
          </cell>
          <cell r="GH20">
            <v>33</v>
          </cell>
          <cell r="IY20">
            <v>30</v>
          </cell>
        </row>
        <row r="21">
          <cell r="AS21">
            <v>4476</v>
          </cell>
          <cell r="AX21" t="str">
            <v>Yes</v>
          </cell>
          <cell r="GH21">
            <v>0</v>
          </cell>
          <cell r="IY21">
            <v>0</v>
          </cell>
        </row>
        <row r="22">
          <cell r="AS22">
            <v>1500</v>
          </cell>
          <cell r="AX22" t="str">
            <v>Yes</v>
          </cell>
          <cell r="GH22">
            <v>5</v>
          </cell>
          <cell r="IY22">
            <v>0</v>
          </cell>
        </row>
        <row r="23">
          <cell r="AS23">
            <v>1826</v>
          </cell>
          <cell r="AX23" t="str">
            <v>Yes</v>
          </cell>
          <cell r="GH23">
            <v>0</v>
          </cell>
          <cell r="IY23">
            <v>0</v>
          </cell>
        </row>
        <row r="24">
          <cell r="AS24">
            <v>3041</v>
          </cell>
          <cell r="AX24" t="str">
            <v>Yes</v>
          </cell>
          <cell r="GH24">
            <v>3</v>
          </cell>
          <cell r="IY24">
            <v>0</v>
          </cell>
        </row>
        <row r="25">
          <cell r="AS25">
            <v>1128</v>
          </cell>
          <cell r="AX25" t="str">
            <v>Yes</v>
          </cell>
          <cell r="GH25">
            <v>0</v>
          </cell>
          <cell r="IY25">
            <v>0</v>
          </cell>
        </row>
        <row r="26">
          <cell r="AS26">
            <v>1604</v>
          </cell>
          <cell r="AX26" t="str">
            <v>Yes</v>
          </cell>
          <cell r="GH26">
            <v>0</v>
          </cell>
          <cell r="IY26">
            <v>0</v>
          </cell>
        </row>
        <row r="27">
          <cell r="AS27">
            <v>2392</v>
          </cell>
          <cell r="AX27" t="str">
            <v>Yes</v>
          </cell>
          <cell r="GH27">
            <v>0</v>
          </cell>
          <cell r="IY27">
            <v>0</v>
          </cell>
        </row>
        <row r="28">
          <cell r="AS28">
            <v>765</v>
          </cell>
          <cell r="AX28" t="str">
            <v>No</v>
          </cell>
          <cell r="GH28">
            <v>0</v>
          </cell>
          <cell r="IY28">
            <v>0</v>
          </cell>
        </row>
        <row r="29">
          <cell r="AS29">
            <v>858</v>
          </cell>
          <cell r="AX29" t="str">
            <v>No</v>
          </cell>
          <cell r="GH29">
            <v>0</v>
          </cell>
          <cell r="IY29">
            <v>0</v>
          </cell>
        </row>
        <row r="30">
          <cell r="AS30">
            <v>10931</v>
          </cell>
          <cell r="AX30" t="str">
            <v>Yes</v>
          </cell>
          <cell r="GH30">
            <v>2</v>
          </cell>
          <cell r="IY30">
            <v>2</v>
          </cell>
        </row>
        <row r="31">
          <cell r="AS31">
            <v>1689</v>
          </cell>
          <cell r="AX31" t="str">
            <v>No</v>
          </cell>
          <cell r="GH31">
            <v>0</v>
          </cell>
          <cell r="IY31">
            <v>0</v>
          </cell>
        </row>
        <row r="32">
          <cell r="AS32">
            <v>2305</v>
          </cell>
          <cell r="AX32" t="str">
            <v>Yes</v>
          </cell>
          <cell r="GH32">
            <v>0</v>
          </cell>
          <cell r="IY32">
            <v>0</v>
          </cell>
        </row>
        <row r="33">
          <cell r="AS33">
            <v>787</v>
          </cell>
          <cell r="AX33" t="str">
            <v>Yes</v>
          </cell>
          <cell r="GH33">
            <v>0</v>
          </cell>
          <cell r="IY33">
            <v>0</v>
          </cell>
        </row>
        <row r="34">
          <cell r="AS34">
            <v>12866</v>
          </cell>
          <cell r="AX34" t="str">
            <v>Yes</v>
          </cell>
          <cell r="GH34">
            <v>11</v>
          </cell>
          <cell r="IY34">
            <v>15</v>
          </cell>
        </row>
        <row r="35">
          <cell r="AS35">
            <v>11971</v>
          </cell>
          <cell r="AX35" t="str">
            <v>No</v>
          </cell>
          <cell r="GH35">
            <v>4</v>
          </cell>
          <cell r="IY35">
            <v>0</v>
          </cell>
        </row>
        <row r="36">
          <cell r="AS36">
            <v>1483</v>
          </cell>
          <cell r="AX36" t="str">
            <v>Yes</v>
          </cell>
          <cell r="GH36">
            <v>0</v>
          </cell>
          <cell r="IY36">
            <v>0</v>
          </cell>
        </row>
        <row r="37">
          <cell r="AS37">
            <v>6958</v>
          </cell>
          <cell r="AX37" t="str">
            <v>Yes</v>
          </cell>
          <cell r="GH37">
            <v>2</v>
          </cell>
          <cell r="IY37">
            <v>2</v>
          </cell>
        </row>
        <row r="38">
          <cell r="AS38">
            <v>313</v>
          </cell>
          <cell r="AX38" t="str">
            <v>Yes</v>
          </cell>
          <cell r="GH38">
            <v>0</v>
          </cell>
          <cell r="IY38">
            <v>0</v>
          </cell>
        </row>
        <row r="39">
          <cell r="AS39">
            <v>1687</v>
          </cell>
          <cell r="AX39" t="str">
            <v>No</v>
          </cell>
          <cell r="GH39">
            <v>0</v>
          </cell>
          <cell r="IY39">
            <v>0</v>
          </cell>
        </row>
        <row r="40">
          <cell r="AS40">
            <v>5478</v>
          </cell>
          <cell r="AX40" t="str">
            <v>No</v>
          </cell>
          <cell r="GH40">
            <v>1</v>
          </cell>
          <cell r="IY40">
            <v>1</v>
          </cell>
        </row>
        <row r="41">
          <cell r="AS41">
            <v>1839</v>
          </cell>
          <cell r="AX41" t="str">
            <v>No</v>
          </cell>
          <cell r="GH41">
            <v>0</v>
          </cell>
          <cell r="IY41">
            <v>0</v>
          </cell>
        </row>
        <row r="42">
          <cell r="AS42">
            <v>3945</v>
          </cell>
          <cell r="AX42" t="str">
            <v>Yes</v>
          </cell>
          <cell r="GH42">
            <v>2</v>
          </cell>
          <cell r="IY42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1"/>
  <sheetViews>
    <sheetView tabSelected="1" view="pageLayout" topLeftCell="A7" zoomScaleNormal="100" workbookViewId="0">
      <selection activeCell="C34" sqref="C34"/>
    </sheetView>
  </sheetViews>
  <sheetFormatPr defaultRowHeight="12" x14ac:dyDescent="0.2"/>
  <cols>
    <col min="1" max="1" width="17.33203125" style="1" customWidth="1"/>
    <col min="2" max="2" width="12" style="1" customWidth="1"/>
    <col min="3" max="3" width="10.5546875" style="1" customWidth="1"/>
    <col min="4" max="6" width="8.88671875" style="1" customWidth="1"/>
    <col min="7" max="8" width="12.6640625" style="1" customWidth="1"/>
    <col min="9" max="9" width="10.88671875" style="1" customWidth="1"/>
    <col min="10" max="257" width="8.88671875" style="1"/>
    <col min="258" max="258" width="17.33203125" style="1" customWidth="1"/>
    <col min="259" max="259" width="12" style="1" customWidth="1"/>
    <col min="260" max="260" width="10.5546875" style="1" customWidth="1"/>
    <col min="261" max="263" width="8.88671875" style="1" customWidth="1"/>
    <col min="264" max="264" width="12.6640625" style="1" customWidth="1"/>
    <col min="265" max="265" width="10.88671875" style="1" customWidth="1"/>
    <col min="266" max="513" width="8.88671875" style="1"/>
    <col min="514" max="514" width="17.33203125" style="1" customWidth="1"/>
    <col min="515" max="515" width="12" style="1" customWidth="1"/>
    <col min="516" max="516" width="10.5546875" style="1" customWidth="1"/>
    <col min="517" max="519" width="8.88671875" style="1" customWidth="1"/>
    <col min="520" max="520" width="12.6640625" style="1" customWidth="1"/>
    <col min="521" max="521" width="10.88671875" style="1" customWidth="1"/>
    <col min="522" max="769" width="8.88671875" style="1"/>
    <col min="770" max="770" width="17.33203125" style="1" customWidth="1"/>
    <col min="771" max="771" width="12" style="1" customWidth="1"/>
    <col min="772" max="772" width="10.5546875" style="1" customWidth="1"/>
    <col min="773" max="775" width="8.88671875" style="1" customWidth="1"/>
    <col min="776" max="776" width="12.6640625" style="1" customWidth="1"/>
    <col min="777" max="777" width="10.88671875" style="1" customWidth="1"/>
    <col min="778" max="1025" width="8.88671875" style="1"/>
    <col min="1026" max="1026" width="17.33203125" style="1" customWidth="1"/>
    <col min="1027" max="1027" width="12" style="1" customWidth="1"/>
    <col min="1028" max="1028" width="10.5546875" style="1" customWidth="1"/>
    <col min="1029" max="1031" width="8.88671875" style="1" customWidth="1"/>
    <col min="1032" max="1032" width="12.6640625" style="1" customWidth="1"/>
    <col min="1033" max="1033" width="10.88671875" style="1" customWidth="1"/>
    <col min="1034" max="1281" width="8.88671875" style="1"/>
    <col min="1282" max="1282" width="17.33203125" style="1" customWidth="1"/>
    <col min="1283" max="1283" width="12" style="1" customWidth="1"/>
    <col min="1284" max="1284" width="10.5546875" style="1" customWidth="1"/>
    <col min="1285" max="1287" width="8.88671875" style="1" customWidth="1"/>
    <col min="1288" max="1288" width="12.6640625" style="1" customWidth="1"/>
    <col min="1289" max="1289" width="10.88671875" style="1" customWidth="1"/>
    <col min="1290" max="1537" width="8.88671875" style="1"/>
    <col min="1538" max="1538" width="17.33203125" style="1" customWidth="1"/>
    <col min="1539" max="1539" width="12" style="1" customWidth="1"/>
    <col min="1540" max="1540" width="10.5546875" style="1" customWidth="1"/>
    <col min="1541" max="1543" width="8.88671875" style="1" customWidth="1"/>
    <col min="1544" max="1544" width="12.6640625" style="1" customWidth="1"/>
    <col min="1545" max="1545" width="10.88671875" style="1" customWidth="1"/>
    <col min="1546" max="1793" width="8.88671875" style="1"/>
    <col min="1794" max="1794" width="17.33203125" style="1" customWidth="1"/>
    <col min="1795" max="1795" width="12" style="1" customWidth="1"/>
    <col min="1796" max="1796" width="10.5546875" style="1" customWidth="1"/>
    <col min="1797" max="1799" width="8.88671875" style="1" customWidth="1"/>
    <col min="1800" max="1800" width="12.6640625" style="1" customWidth="1"/>
    <col min="1801" max="1801" width="10.88671875" style="1" customWidth="1"/>
    <col min="1802" max="2049" width="8.88671875" style="1"/>
    <col min="2050" max="2050" width="17.33203125" style="1" customWidth="1"/>
    <col min="2051" max="2051" width="12" style="1" customWidth="1"/>
    <col min="2052" max="2052" width="10.5546875" style="1" customWidth="1"/>
    <col min="2053" max="2055" width="8.88671875" style="1" customWidth="1"/>
    <col min="2056" max="2056" width="12.6640625" style="1" customWidth="1"/>
    <col min="2057" max="2057" width="10.88671875" style="1" customWidth="1"/>
    <col min="2058" max="2305" width="8.88671875" style="1"/>
    <col min="2306" max="2306" width="17.33203125" style="1" customWidth="1"/>
    <col min="2307" max="2307" width="12" style="1" customWidth="1"/>
    <col min="2308" max="2308" width="10.5546875" style="1" customWidth="1"/>
    <col min="2309" max="2311" width="8.88671875" style="1" customWidth="1"/>
    <col min="2312" max="2312" width="12.6640625" style="1" customWidth="1"/>
    <col min="2313" max="2313" width="10.88671875" style="1" customWidth="1"/>
    <col min="2314" max="2561" width="8.88671875" style="1"/>
    <col min="2562" max="2562" width="17.33203125" style="1" customWidth="1"/>
    <col min="2563" max="2563" width="12" style="1" customWidth="1"/>
    <col min="2564" max="2564" width="10.5546875" style="1" customWidth="1"/>
    <col min="2565" max="2567" width="8.88671875" style="1" customWidth="1"/>
    <col min="2568" max="2568" width="12.6640625" style="1" customWidth="1"/>
    <col min="2569" max="2569" width="10.88671875" style="1" customWidth="1"/>
    <col min="2570" max="2817" width="8.88671875" style="1"/>
    <col min="2818" max="2818" width="17.33203125" style="1" customWidth="1"/>
    <col min="2819" max="2819" width="12" style="1" customWidth="1"/>
    <col min="2820" max="2820" width="10.5546875" style="1" customWidth="1"/>
    <col min="2821" max="2823" width="8.88671875" style="1" customWidth="1"/>
    <col min="2824" max="2824" width="12.6640625" style="1" customWidth="1"/>
    <col min="2825" max="2825" width="10.88671875" style="1" customWidth="1"/>
    <col min="2826" max="3073" width="8.88671875" style="1"/>
    <col min="3074" max="3074" width="17.33203125" style="1" customWidth="1"/>
    <col min="3075" max="3075" width="12" style="1" customWidth="1"/>
    <col min="3076" max="3076" width="10.5546875" style="1" customWidth="1"/>
    <col min="3077" max="3079" width="8.88671875" style="1" customWidth="1"/>
    <col min="3080" max="3080" width="12.6640625" style="1" customWidth="1"/>
    <col min="3081" max="3081" width="10.88671875" style="1" customWidth="1"/>
    <col min="3082" max="3329" width="8.88671875" style="1"/>
    <col min="3330" max="3330" width="17.33203125" style="1" customWidth="1"/>
    <col min="3331" max="3331" width="12" style="1" customWidth="1"/>
    <col min="3332" max="3332" width="10.5546875" style="1" customWidth="1"/>
    <col min="3333" max="3335" width="8.88671875" style="1" customWidth="1"/>
    <col min="3336" max="3336" width="12.6640625" style="1" customWidth="1"/>
    <col min="3337" max="3337" width="10.88671875" style="1" customWidth="1"/>
    <col min="3338" max="3585" width="8.88671875" style="1"/>
    <col min="3586" max="3586" width="17.33203125" style="1" customWidth="1"/>
    <col min="3587" max="3587" width="12" style="1" customWidth="1"/>
    <col min="3588" max="3588" width="10.5546875" style="1" customWidth="1"/>
    <col min="3589" max="3591" width="8.88671875" style="1" customWidth="1"/>
    <col min="3592" max="3592" width="12.6640625" style="1" customWidth="1"/>
    <col min="3593" max="3593" width="10.88671875" style="1" customWidth="1"/>
    <col min="3594" max="3841" width="8.88671875" style="1"/>
    <col min="3842" max="3842" width="17.33203125" style="1" customWidth="1"/>
    <col min="3843" max="3843" width="12" style="1" customWidth="1"/>
    <col min="3844" max="3844" width="10.5546875" style="1" customWidth="1"/>
    <col min="3845" max="3847" width="8.88671875" style="1" customWidth="1"/>
    <col min="3848" max="3848" width="12.6640625" style="1" customWidth="1"/>
    <col min="3849" max="3849" width="10.88671875" style="1" customWidth="1"/>
    <col min="3850" max="4097" width="8.88671875" style="1"/>
    <col min="4098" max="4098" width="17.33203125" style="1" customWidth="1"/>
    <col min="4099" max="4099" width="12" style="1" customWidth="1"/>
    <col min="4100" max="4100" width="10.5546875" style="1" customWidth="1"/>
    <col min="4101" max="4103" width="8.88671875" style="1" customWidth="1"/>
    <col min="4104" max="4104" width="12.6640625" style="1" customWidth="1"/>
    <col min="4105" max="4105" width="10.88671875" style="1" customWidth="1"/>
    <col min="4106" max="4353" width="8.88671875" style="1"/>
    <col min="4354" max="4354" width="17.33203125" style="1" customWidth="1"/>
    <col min="4355" max="4355" width="12" style="1" customWidth="1"/>
    <col min="4356" max="4356" width="10.5546875" style="1" customWidth="1"/>
    <col min="4357" max="4359" width="8.88671875" style="1" customWidth="1"/>
    <col min="4360" max="4360" width="12.6640625" style="1" customWidth="1"/>
    <col min="4361" max="4361" width="10.88671875" style="1" customWidth="1"/>
    <col min="4362" max="4609" width="8.88671875" style="1"/>
    <col min="4610" max="4610" width="17.33203125" style="1" customWidth="1"/>
    <col min="4611" max="4611" width="12" style="1" customWidth="1"/>
    <col min="4612" max="4612" width="10.5546875" style="1" customWidth="1"/>
    <col min="4613" max="4615" width="8.88671875" style="1" customWidth="1"/>
    <col min="4616" max="4616" width="12.6640625" style="1" customWidth="1"/>
    <col min="4617" max="4617" width="10.88671875" style="1" customWidth="1"/>
    <col min="4618" max="4865" width="8.88671875" style="1"/>
    <col min="4866" max="4866" width="17.33203125" style="1" customWidth="1"/>
    <col min="4867" max="4867" width="12" style="1" customWidth="1"/>
    <col min="4868" max="4868" width="10.5546875" style="1" customWidth="1"/>
    <col min="4869" max="4871" width="8.88671875" style="1" customWidth="1"/>
    <col min="4872" max="4872" width="12.6640625" style="1" customWidth="1"/>
    <col min="4873" max="4873" width="10.88671875" style="1" customWidth="1"/>
    <col min="4874" max="5121" width="8.88671875" style="1"/>
    <col min="5122" max="5122" width="17.33203125" style="1" customWidth="1"/>
    <col min="5123" max="5123" width="12" style="1" customWidth="1"/>
    <col min="5124" max="5124" width="10.5546875" style="1" customWidth="1"/>
    <col min="5125" max="5127" width="8.88671875" style="1" customWidth="1"/>
    <col min="5128" max="5128" width="12.6640625" style="1" customWidth="1"/>
    <col min="5129" max="5129" width="10.88671875" style="1" customWidth="1"/>
    <col min="5130" max="5377" width="8.88671875" style="1"/>
    <col min="5378" max="5378" width="17.33203125" style="1" customWidth="1"/>
    <col min="5379" max="5379" width="12" style="1" customWidth="1"/>
    <col min="5380" max="5380" width="10.5546875" style="1" customWidth="1"/>
    <col min="5381" max="5383" width="8.88671875" style="1" customWidth="1"/>
    <col min="5384" max="5384" width="12.6640625" style="1" customWidth="1"/>
    <col min="5385" max="5385" width="10.88671875" style="1" customWidth="1"/>
    <col min="5386" max="5633" width="8.88671875" style="1"/>
    <col min="5634" max="5634" width="17.33203125" style="1" customWidth="1"/>
    <col min="5635" max="5635" width="12" style="1" customWidth="1"/>
    <col min="5636" max="5636" width="10.5546875" style="1" customWidth="1"/>
    <col min="5637" max="5639" width="8.88671875" style="1" customWidth="1"/>
    <col min="5640" max="5640" width="12.6640625" style="1" customWidth="1"/>
    <col min="5641" max="5641" width="10.88671875" style="1" customWidth="1"/>
    <col min="5642" max="5889" width="8.88671875" style="1"/>
    <col min="5890" max="5890" width="17.33203125" style="1" customWidth="1"/>
    <col min="5891" max="5891" width="12" style="1" customWidth="1"/>
    <col min="5892" max="5892" width="10.5546875" style="1" customWidth="1"/>
    <col min="5893" max="5895" width="8.88671875" style="1" customWidth="1"/>
    <col min="5896" max="5896" width="12.6640625" style="1" customWidth="1"/>
    <col min="5897" max="5897" width="10.88671875" style="1" customWidth="1"/>
    <col min="5898" max="6145" width="8.88671875" style="1"/>
    <col min="6146" max="6146" width="17.33203125" style="1" customWidth="1"/>
    <col min="6147" max="6147" width="12" style="1" customWidth="1"/>
    <col min="6148" max="6148" width="10.5546875" style="1" customWidth="1"/>
    <col min="6149" max="6151" width="8.88671875" style="1" customWidth="1"/>
    <col min="6152" max="6152" width="12.6640625" style="1" customWidth="1"/>
    <col min="6153" max="6153" width="10.88671875" style="1" customWidth="1"/>
    <col min="6154" max="6401" width="8.88671875" style="1"/>
    <col min="6402" max="6402" width="17.33203125" style="1" customWidth="1"/>
    <col min="6403" max="6403" width="12" style="1" customWidth="1"/>
    <col min="6404" max="6404" width="10.5546875" style="1" customWidth="1"/>
    <col min="6405" max="6407" width="8.88671875" style="1" customWidth="1"/>
    <col min="6408" max="6408" width="12.6640625" style="1" customWidth="1"/>
    <col min="6409" max="6409" width="10.88671875" style="1" customWidth="1"/>
    <col min="6410" max="6657" width="8.88671875" style="1"/>
    <col min="6658" max="6658" width="17.33203125" style="1" customWidth="1"/>
    <col min="6659" max="6659" width="12" style="1" customWidth="1"/>
    <col min="6660" max="6660" width="10.5546875" style="1" customWidth="1"/>
    <col min="6661" max="6663" width="8.88671875" style="1" customWidth="1"/>
    <col min="6664" max="6664" width="12.6640625" style="1" customWidth="1"/>
    <col min="6665" max="6665" width="10.88671875" style="1" customWidth="1"/>
    <col min="6666" max="6913" width="8.88671875" style="1"/>
    <col min="6914" max="6914" width="17.33203125" style="1" customWidth="1"/>
    <col min="6915" max="6915" width="12" style="1" customWidth="1"/>
    <col min="6916" max="6916" width="10.5546875" style="1" customWidth="1"/>
    <col min="6917" max="6919" width="8.88671875" style="1" customWidth="1"/>
    <col min="6920" max="6920" width="12.6640625" style="1" customWidth="1"/>
    <col min="6921" max="6921" width="10.88671875" style="1" customWidth="1"/>
    <col min="6922" max="7169" width="8.88671875" style="1"/>
    <col min="7170" max="7170" width="17.33203125" style="1" customWidth="1"/>
    <col min="7171" max="7171" width="12" style="1" customWidth="1"/>
    <col min="7172" max="7172" width="10.5546875" style="1" customWidth="1"/>
    <col min="7173" max="7175" width="8.88671875" style="1" customWidth="1"/>
    <col min="7176" max="7176" width="12.6640625" style="1" customWidth="1"/>
    <col min="7177" max="7177" width="10.88671875" style="1" customWidth="1"/>
    <col min="7178" max="7425" width="8.88671875" style="1"/>
    <col min="7426" max="7426" width="17.33203125" style="1" customWidth="1"/>
    <col min="7427" max="7427" width="12" style="1" customWidth="1"/>
    <col min="7428" max="7428" width="10.5546875" style="1" customWidth="1"/>
    <col min="7429" max="7431" width="8.88671875" style="1" customWidth="1"/>
    <col min="7432" max="7432" width="12.6640625" style="1" customWidth="1"/>
    <col min="7433" max="7433" width="10.88671875" style="1" customWidth="1"/>
    <col min="7434" max="7681" width="8.88671875" style="1"/>
    <col min="7682" max="7682" width="17.33203125" style="1" customWidth="1"/>
    <col min="7683" max="7683" width="12" style="1" customWidth="1"/>
    <col min="7684" max="7684" width="10.5546875" style="1" customWidth="1"/>
    <col min="7685" max="7687" width="8.88671875" style="1" customWidth="1"/>
    <col min="7688" max="7688" width="12.6640625" style="1" customWidth="1"/>
    <col min="7689" max="7689" width="10.88671875" style="1" customWidth="1"/>
    <col min="7690" max="7937" width="8.88671875" style="1"/>
    <col min="7938" max="7938" width="17.33203125" style="1" customWidth="1"/>
    <col min="7939" max="7939" width="12" style="1" customWidth="1"/>
    <col min="7940" max="7940" width="10.5546875" style="1" customWidth="1"/>
    <col min="7941" max="7943" width="8.88671875" style="1" customWidth="1"/>
    <col min="7944" max="7944" width="12.6640625" style="1" customWidth="1"/>
    <col min="7945" max="7945" width="10.88671875" style="1" customWidth="1"/>
    <col min="7946" max="8193" width="8.88671875" style="1"/>
    <col min="8194" max="8194" width="17.33203125" style="1" customWidth="1"/>
    <col min="8195" max="8195" width="12" style="1" customWidth="1"/>
    <col min="8196" max="8196" width="10.5546875" style="1" customWidth="1"/>
    <col min="8197" max="8199" width="8.88671875" style="1" customWidth="1"/>
    <col min="8200" max="8200" width="12.6640625" style="1" customWidth="1"/>
    <col min="8201" max="8201" width="10.88671875" style="1" customWidth="1"/>
    <col min="8202" max="8449" width="8.88671875" style="1"/>
    <col min="8450" max="8450" width="17.33203125" style="1" customWidth="1"/>
    <col min="8451" max="8451" width="12" style="1" customWidth="1"/>
    <col min="8452" max="8452" width="10.5546875" style="1" customWidth="1"/>
    <col min="8453" max="8455" width="8.88671875" style="1" customWidth="1"/>
    <col min="8456" max="8456" width="12.6640625" style="1" customWidth="1"/>
    <col min="8457" max="8457" width="10.88671875" style="1" customWidth="1"/>
    <col min="8458" max="8705" width="8.88671875" style="1"/>
    <col min="8706" max="8706" width="17.33203125" style="1" customWidth="1"/>
    <col min="8707" max="8707" width="12" style="1" customWidth="1"/>
    <col min="8708" max="8708" width="10.5546875" style="1" customWidth="1"/>
    <col min="8709" max="8711" width="8.88671875" style="1" customWidth="1"/>
    <col min="8712" max="8712" width="12.6640625" style="1" customWidth="1"/>
    <col min="8713" max="8713" width="10.88671875" style="1" customWidth="1"/>
    <col min="8714" max="8961" width="8.88671875" style="1"/>
    <col min="8962" max="8962" width="17.33203125" style="1" customWidth="1"/>
    <col min="8963" max="8963" width="12" style="1" customWidth="1"/>
    <col min="8964" max="8964" width="10.5546875" style="1" customWidth="1"/>
    <col min="8965" max="8967" width="8.88671875" style="1" customWidth="1"/>
    <col min="8968" max="8968" width="12.6640625" style="1" customWidth="1"/>
    <col min="8969" max="8969" width="10.88671875" style="1" customWidth="1"/>
    <col min="8970" max="9217" width="8.88671875" style="1"/>
    <col min="9218" max="9218" width="17.33203125" style="1" customWidth="1"/>
    <col min="9219" max="9219" width="12" style="1" customWidth="1"/>
    <col min="9220" max="9220" width="10.5546875" style="1" customWidth="1"/>
    <col min="9221" max="9223" width="8.88671875" style="1" customWidth="1"/>
    <col min="9224" max="9224" width="12.6640625" style="1" customWidth="1"/>
    <col min="9225" max="9225" width="10.88671875" style="1" customWidth="1"/>
    <col min="9226" max="9473" width="8.88671875" style="1"/>
    <col min="9474" max="9474" width="17.33203125" style="1" customWidth="1"/>
    <col min="9475" max="9475" width="12" style="1" customWidth="1"/>
    <col min="9476" max="9476" width="10.5546875" style="1" customWidth="1"/>
    <col min="9477" max="9479" width="8.88671875" style="1" customWidth="1"/>
    <col min="9480" max="9480" width="12.6640625" style="1" customWidth="1"/>
    <col min="9481" max="9481" width="10.88671875" style="1" customWidth="1"/>
    <col min="9482" max="9729" width="8.88671875" style="1"/>
    <col min="9730" max="9730" width="17.33203125" style="1" customWidth="1"/>
    <col min="9731" max="9731" width="12" style="1" customWidth="1"/>
    <col min="9732" max="9732" width="10.5546875" style="1" customWidth="1"/>
    <col min="9733" max="9735" width="8.88671875" style="1" customWidth="1"/>
    <col min="9736" max="9736" width="12.6640625" style="1" customWidth="1"/>
    <col min="9737" max="9737" width="10.88671875" style="1" customWidth="1"/>
    <col min="9738" max="9985" width="8.88671875" style="1"/>
    <col min="9986" max="9986" width="17.33203125" style="1" customWidth="1"/>
    <col min="9987" max="9987" width="12" style="1" customWidth="1"/>
    <col min="9988" max="9988" width="10.5546875" style="1" customWidth="1"/>
    <col min="9989" max="9991" width="8.88671875" style="1" customWidth="1"/>
    <col min="9992" max="9992" width="12.6640625" style="1" customWidth="1"/>
    <col min="9993" max="9993" width="10.88671875" style="1" customWidth="1"/>
    <col min="9994" max="10241" width="8.88671875" style="1"/>
    <col min="10242" max="10242" width="17.33203125" style="1" customWidth="1"/>
    <col min="10243" max="10243" width="12" style="1" customWidth="1"/>
    <col min="10244" max="10244" width="10.5546875" style="1" customWidth="1"/>
    <col min="10245" max="10247" width="8.88671875" style="1" customWidth="1"/>
    <col min="10248" max="10248" width="12.6640625" style="1" customWidth="1"/>
    <col min="10249" max="10249" width="10.88671875" style="1" customWidth="1"/>
    <col min="10250" max="10497" width="8.88671875" style="1"/>
    <col min="10498" max="10498" width="17.33203125" style="1" customWidth="1"/>
    <col min="10499" max="10499" width="12" style="1" customWidth="1"/>
    <col min="10500" max="10500" width="10.5546875" style="1" customWidth="1"/>
    <col min="10501" max="10503" width="8.88671875" style="1" customWidth="1"/>
    <col min="10504" max="10504" width="12.6640625" style="1" customWidth="1"/>
    <col min="10505" max="10505" width="10.88671875" style="1" customWidth="1"/>
    <col min="10506" max="10753" width="8.88671875" style="1"/>
    <col min="10754" max="10754" width="17.33203125" style="1" customWidth="1"/>
    <col min="10755" max="10755" width="12" style="1" customWidth="1"/>
    <col min="10756" max="10756" width="10.5546875" style="1" customWidth="1"/>
    <col min="10757" max="10759" width="8.88671875" style="1" customWidth="1"/>
    <col min="10760" max="10760" width="12.6640625" style="1" customWidth="1"/>
    <col min="10761" max="10761" width="10.88671875" style="1" customWidth="1"/>
    <col min="10762" max="11009" width="8.88671875" style="1"/>
    <col min="11010" max="11010" width="17.33203125" style="1" customWidth="1"/>
    <col min="11011" max="11011" width="12" style="1" customWidth="1"/>
    <col min="11012" max="11012" width="10.5546875" style="1" customWidth="1"/>
    <col min="11013" max="11015" width="8.88671875" style="1" customWidth="1"/>
    <col min="11016" max="11016" width="12.6640625" style="1" customWidth="1"/>
    <col min="11017" max="11017" width="10.88671875" style="1" customWidth="1"/>
    <col min="11018" max="11265" width="8.88671875" style="1"/>
    <col min="11266" max="11266" width="17.33203125" style="1" customWidth="1"/>
    <col min="11267" max="11267" width="12" style="1" customWidth="1"/>
    <col min="11268" max="11268" width="10.5546875" style="1" customWidth="1"/>
    <col min="11269" max="11271" width="8.88671875" style="1" customWidth="1"/>
    <col min="11272" max="11272" width="12.6640625" style="1" customWidth="1"/>
    <col min="11273" max="11273" width="10.88671875" style="1" customWidth="1"/>
    <col min="11274" max="11521" width="8.88671875" style="1"/>
    <col min="11522" max="11522" width="17.33203125" style="1" customWidth="1"/>
    <col min="11523" max="11523" width="12" style="1" customWidth="1"/>
    <col min="11524" max="11524" width="10.5546875" style="1" customWidth="1"/>
    <col min="11525" max="11527" width="8.88671875" style="1" customWidth="1"/>
    <col min="11528" max="11528" width="12.6640625" style="1" customWidth="1"/>
    <col min="11529" max="11529" width="10.88671875" style="1" customWidth="1"/>
    <col min="11530" max="11777" width="8.88671875" style="1"/>
    <col min="11778" max="11778" width="17.33203125" style="1" customWidth="1"/>
    <col min="11779" max="11779" width="12" style="1" customWidth="1"/>
    <col min="11780" max="11780" width="10.5546875" style="1" customWidth="1"/>
    <col min="11781" max="11783" width="8.88671875" style="1" customWidth="1"/>
    <col min="11784" max="11784" width="12.6640625" style="1" customWidth="1"/>
    <col min="11785" max="11785" width="10.88671875" style="1" customWidth="1"/>
    <col min="11786" max="12033" width="8.88671875" style="1"/>
    <col min="12034" max="12034" width="17.33203125" style="1" customWidth="1"/>
    <col min="12035" max="12035" width="12" style="1" customWidth="1"/>
    <col min="12036" max="12036" width="10.5546875" style="1" customWidth="1"/>
    <col min="12037" max="12039" width="8.88671875" style="1" customWidth="1"/>
    <col min="12040" max="12040" width="12.6640625" style="1" customWidth="1"/>
    <col min="12041" max="12041" width="10.88671875" style="1" customWidth="1"/>
    <col min="12042" max="12289" width="8.88671875" style="1"/>
    <col min="12290" max="12290" width="17.33203125" style="1" customWidth="1"/>
    <col min="12291" max="12291" width="12" style="1" customWidth="1"/>
    <col min="12292" max="12292" width="10.5546875" style="1" customWidth="1"/>
    <col min="12293" max="12295" width="8.88671875" style="1" customWidth="1"/>
    <col min="12296" max="12296" width="12.6640625" style="1" customWidth="1"/>
    <col min="12297" max="12297" width="10.88671875" style="1" customWidth="1"/>
    <col min="12298" max="12545" width="8.88671875" style="1"/>
    <col min="12546" max="12546" width="17.33203125" style="1" customWidth="1"/>
    <col min="12547" max="12547" width="12" style="1" customWidth="1"/>
    <col min="12548" max="12548" width="10.5546875" style="1" customWidth="1"/>
    <col min="12549" max="12551" width="8.88671875" style="1" customWidth="1"/>
    <col min="12552" max="12552" width="12.6640625" style="1" customWidth="1"/>
    <col min="12553" max="12553" width="10.88671875" style="1" customWidth="1"/>
    <col min="12554" max="12801" width="8.88671875" style="1"/>
    <col min="12802" max="12802" width="17.33203125" style="1" customWidth="1"/>
    <col min="12803" max="12803" width="12" style="1" customWidth="1"/>
    <col min="12804" max="12804" width="10.5546875" style="1" customWidth="1"/>
    <col min="12805" max="12807" width="8.88671875" style="1" customWidth="1"/>
    <col min="12808" max="12808" width="12.6640625" style="1" customWidth="1"/>
    <col min="12809" max="12809" width="10.88671875" style="1" customWidth="1"/>
    <col min="12810" max="13057" width="8.88671875" style="1"/>
    <col min="13058" max="13058" width="17.33203125" style="1" customWidth="1"/>
    <col min="13059" max="13059" width="12" style="1" customWidth="1"/>
    <col min="13060" max="13060" width="10.5546875" style="1" customWidth="1"/>
    <col min="13061" max="13063" width="8.88671875" style="1" customWidth="1"/>
    <col min="13064" max="13064" width="12.6640625" style="1" customWidth="1"/>
    <col min="13065" max="13065" width="10.88671875" style="1" customWidth="1"/>
    <col min="13066" max="13313" width="8.88671875" style="1"/>
    <col min="13314" max="13314" width="17.33203125" style="1" customWidth="1"/>
    <col min="13315" max="13315" width="12" style="1" customWidth="1"/>
    <col min="13316" max="13316" width="10.5546875" style="1" customWidth="1"/>
    <col min="13317" max="13319" width="8.88671875" style="1" customWidth="1"/>
    <col min="13320" max="13320" width="12.6640625" style="1" customWidth="1"/>
    <col min="13321" max="13321" width="10.88671875" style="1" customWidth="1"/>
    <col min="13322" max="13569" width="8.88671875" style="1"/>
    <col min="13570" max="13570" width="17.33203125" style="1" customWidth="1"/>
    <col min="13571" max="13571" width="12" style="1" customWidth="1"/>
    <col min="13572" max="13572" width="10.5546875" style="1" customWidth="1"/>
    <col min="13573" max="13575" width="8.88671875" style="1" customWidth="1"/>
    <col min="13576" max="13576" width="12.6640625" style="1" customWidth="1"/>
    <col min="13577" max="13577" width="10.88671875" style="1" customWidth="1"/>
    <col min="13578" max="13825" width="8.88671875" style="1"/>
    <col min="13826" max="13826" width="17.33203125" style="1" customWidth="1"/>
    <col min="13827" max="13827" width="12" style="1" customWidth="1"/>
    <col min="13828" max="13828" width="10.5546875" style="1" customWidth="1"/>
    <col min="13829" max="13831" width="8.88671875" style="1" customWidth="1"/>
    <col min="13832" max="13832" width="12.6640625" style="1" customWidth="1"/>
    <col min="13833" max="13833" width="10.88671875" style="1" customWidth="1"/>
    <col min="13834" max="14081" width="8.88671875" style="1"/>
    <col min="14082" max="14082" width="17.33203125" style="1" customWidth="1"/>
    <col min="14083" max="14083" width="12" style="1" customWidth="1"/>
    <col min="14084" max="14084" width="10.5546875" style="1" customWidth="1"/>
    <col min="14085" max="14087" width="8.88671875" style="1" customWidth="1"/>
    <col min="14088" max="14088" width="12.6640625" style="1" customWidth="1"/>
    <col min="14089" max="14089" width="10.88671875" style="1" customWidth="1"/>
    <col min="14090" max="14337" width="8.88671875" style="1"/>
    <col min="14338" max="14338" width="17.33203125" style="1" customWidth="1"/>
    <col min="14339" max="14339" width="12" style="1" customWidth="1"/>
    <col min="14340" max="14340" width="10.5546875" style="1" customWidth="1"/>
    <col min="14341" max="14343" width="8.88671875" style="1" customWidth="1"/>
    <col min="14344" max="14344" width="12.6640625" style="1" customWidth="1"/>
    <col min="14345" max="14345" width="10.88671875" style="1" customWidth="1"/>
    <col min="14346" max="14593" width="8.88671875" style="1"/>
    <col min="14594" max="14594" width="17.33203125" style="1" customWidth="1"/>
    <col min="14595" max="14595" width="12" style="1" customWidth="1"/>
    <col min="14596" max="14596" width="10.5546875" style="1" customWidth="1"/>
    <col min="14597" max="14599" width="8.88671875" style="1" customWidth="1"/>
    <col min="14600" max="14600" width="12.6640625" style="1" customWidth="1"/>
    <col min="14601" max="14601" width="10.88671875" style="1" customWidth="1"/>
    <col min="14602" max="14849" width="8.88671875" style="1"/>
    <col min="14850" max="14850" width="17.33203125" style="1" customWidth="1"/>
    <col min="14851" max="14851" width="12" style="1" customWidth="1"/>
    <col min="14852" max="14852" width="10.5546875" style="1" customWidth="1"/>
    <col min="14853" max="14855" width="8.88671875" style="1" customWidth="1"/>
    <col min="14856" max="14856" width="12.6640625" style="1" customWidth="1"/>
    <col min="14857" max="14857" width="10.88671875" style="1" customWidth="1"/>
    <col min="14858" max="15105" width="8.88671875" style="1"/>
    <col min="15106" max="15106" width="17.33203125" style="1" customWidth="1"/>
    <col min="15107" max="15107" width="12" style="1" customWidth="1"/>
    <col min="15108" max="15108" width="10.5546875" style="1" customWidth="1"/>
    <col min="15109" max="15111" width="8.88671875" style="1" customWidth="1"/>
    <col min="15112" max="15112" width="12.6640625" style="1" customWidth="1"/>
    <col min="15113" max="15113" width="10.88671875" style="1" customWidth="1"/>
    <col min="15114" max="15361" width="8.88671875" style="1"/>
    <col min="15362" max="15362" width="17.33203125" style="1" customWidth="1"/>
    <col min="15363" max="15363" width="12" style="1" customWidth="1"/>
    <col min="15364" max="15364" width="10.5546875" style="1" customWidth="1"/>
    <col min="15365" max="15367" width="8.88671875" style="1" customWidth="1"/>
    <col min="15368" max="15368" width="12.6640625" style="1" customWidth="1"/>
    <col min="15369" max="15369" width="10.88671875" style="1" customWidth="1"/>
    <col min="15370" max="15617" width="8.88671875" style="1"/>
    <col min="15618" max="15618" width="17.33203125" style="1" customWidth="1"/>
    <col min="15619" max="15619" width="12" style="1" customWidth="1"/>
    <col min="15620" max="15620" width="10.5546875" style="1" customWidth="1"/>
    <col min="15621" max="15623" width="8.88671875" style="1" customWidth="1"/>
    <col min="15624" max="15624" width="12.6640625" style="1" customWidth="1"/>
    <col min="15625" max="15625" width="10.88671875" style="1" customWidth="1"/>
    <col min="15626" max="15873" width="8.88671875" style="1"/>
    <col min="15874" max="15874" width="17.33203125" style="1" customWidth="1"/>
    <col min="15875" max="15875" width="12" style="1" customWidth="1"/>
    <col min="15876" max="15876" width="10.5546875" style="1" customWidth="1"/>
    <col min="15877" max="15879" width="8.88671875" style="1" customWidth="1"/>
    <col min="15880" max="15880" width="12.6640625" style="1" customWidth="1"/>
    <col min="15881" max="15881" width="10.88671875" style="1" customWidth="1"/>
    <col min="15882" max="16129" width="8.88671875" style="1"/>
    <col min="16130" max="16130" width="17.33203125" style="1" customWidth="1"/>
    <col min="16131" max="16131" width="12" style="1" customWidth="1"/>
    <col min="16132" max="16132" width="10.5546875" style="1" customWidth="1"/>
    <col min="16133" max="16135" width="8.88671875" style="1" customWidth="1"/>
    <col min="16136" max="16136" width="12.6640625" style="1" customWidth="1"/>
    <col min="16137" max="16137" width="10.88671875" style="1" customWidth="1"/>
    <col min="16138" max="16384" width="8.88671875" style="1"/>
  </cols>
  <sheetData>
    <row r="1" spans="1:9" ht="13.8" x14ac:dyDescent="0.25">
      <c r="A1" s="32"/>
      <c r="B1" s="33" t="s">
        <v>0</v>
      </c>
      <c r="C1" s="34" t="s">
        <v>1</v>
      </c>
      <c r="D1" s="34"/>
      <c r="E1" s="35"/>
      <c r="F1" s="35"/>
      <c r="G1" s="33" t="s">
        <v>2</v>
      </c>
      <c r="H1" s="36" t="s">
        <v>0</v>
      </c>
      <c r="I1" s="37" t="s">
        <v>0</v>
      </c>
    </row>
    <row r="2" spans="1:9" ht="14.4" thickBot="1" x14ac:dyDescent="0.3">
      <c r="A2" s="38"/>
      <c r="B2" s="38" t="s">
        <v>3</v>
      </c>
      <c r="C2" s="39" t="s">
        <v>4</v>
      </c>
      <c r="D2" s="55" t="s">
        <v>5</v>
      </c>
      <c r="E2" s="56"/>
      <c r="F2" s="56"/>
      <c r="G2" s="38" t="s">
        <v>6</v>
      </c>
      <c r="H2" s="40" t="s">
        <v>7</v>
      </c>
      <c r="I2" s="41" t="s">
        <v>7</v>
      </c>
    </row>
    <row r="3" spans="1:9" ht="14.4" thickBot="1" x14ac:dyDescent="0.3">
      <c r="A3" s="42" t="s">
        <v>8</v>
      </c>
      <c r="B3" s="42" t="s">
        <v>9</v>
      </c>
      <c r="C3" s="43" t="s">
        <v>10</v>
      </c>
      <c r="D3" s="44">
        <v>2018</v>
      </c>
      <c r="E3" s="44">
        <v>2019</v>
      </c>
      <c r="F3" s="44">
        <v>2020</v>
      </c>
      <c r="G3" s="42" t="s">
        <v>11</v>
      </c>
      <c r="H3" s="45" t="s">
        <v>12</v>
      </c>
      <c r="I3" s="46" t="s">
        <v>13</v>
      </c>
    </row>
    <row r="4" spans="1:9" ht="12.9" customHeight="1" thickBot="1" x14ac:dyDescent="0.3">
      <c r="A4" s="2" t="s">
        <v>14</v>
      </c>
      <c r="B4" s="3">
        <f>'[1]Comparison Statistics Input'!AS4</f>
        <v>1293</v>
      </c>
      <c r="C4" s="4">
        <f>'[1]Other Source Input'!H4</f>
        <v>44165</v>
      </c>
      <c r="D4" s="5">
        <v>100</v>
      </c>
      <c r="E4" s="6">
        <v>100</v>
      </c>
      <c r="F4" s="6">
        <f>'[1]Other Source Input'!S4</f>
        <v>99</v>
      </c>
      <c r="G4" s="7" t="str">
        <f>'[1]Comparison Statistics Input'!AX4</f>
        <v>Yes</v>
      </c>
      <c r="H4" s="7">
        <f>'[1]Comparison Statistics Input'!GH4</f>
        <v>0</v>
      </c>
      <c r="I4" s="8">
        <f>'[1]Comparison Statistics Input'!IY4</f>
        <v>0</v>
      </c>
    </row>
    <row r="5" spans="1:9" ht="12.9" customHeight="1" x14ac:dyDescent="0.25">
      <c r="A5" s="9" t="s">
        <v>15</v>
      </c>
      <c r="B5" s="10">
        <f>'[1]Comparison Statistics Input'!AS5</f>
        <v>535</v>
      </c>
      <c r="C5" s="11">
        <f>'[1]Other Source Input'!H5</f>
        <v>44111</v>
      </c>
      <c r="D5" s="12">
        <v>88.4</v>
      </c>
      <c r="E5" s="13">
        <v>81.599999999999994</v>
      </c>
      <c r="F5" s="13">
        <f>'[1]Other Source Input'!S5</f>
        <v>75.900000000000006</v>
      </c>
      <c r="G5" s="14" t="str">
        <f>'[1]Comparison Statistics Input'!AX5</f>
        <v>Yes</v>
      </c>
      <c r="H5" s="7">
        <f>'[1]Comparison Statistics Input'!GH5</f>
        <v>0</v>
      </c>
      <c r="I5" s="15">
        <f>'[1]Comparison Statistics Input'!IY5</f>
        <v>0</v>
      </c>
    </row>
    <row r="6" spans="1:9" ht="12.9" customHeight="1" x14ac:dyDescent="0.25">
      <c r="A6" s="9" t="s">
        <v>16</v>
      </c>
      <c r="B6" s="10">
        <f>'[1]Comparison Statistics Input'!AS6</f>
        <v>5204</v>
      </c>
      <c r="C6" s="11">
        <f>'[1]Other Source Input'!H6</f>
        <v>44162</v>
      </c>
      <c r="D6" s="12">
        <v>93.5</v>
      </c>
      <c r="E6" s="13">
        <v>92.8</v>
      </c>
      <c r="F6" s="13">
        <f>'[1]Other Source Input'!S6</f>
        <v>93.3</v>
      </c>
      <c r="G6" s="14" t="str">
        <f>'[1]Comparison Statistics Input'!AX6</f>
        <v>Yes</v>
      </c>
      <c r="H6" s="14">
        <f>'[1]Comparison Statistics Input'!GH6</f>
        <v>0</v>
      </c>
      <c r="I6" s="15">
        <f>'[1]Comparison Statistics Input'!IY6</f>
        <v>0</v>
      </c>
    </row>
    <row r="7" spans="1:9" ht="12.9" customHeight="1" x14ac:dyDescent="0.25">
      <c r="A7" s="9" t="s">
        <v>17</v>
      </c>
      <c r="B7" s="10">
        <f>'[1]Comparison Statistics Input'!AS7</f>
        <v>1772</v>
      </c>
      <c r="C7" s="11">
        <f>'[1]Other Source Input'!H7</f>
        <v>44124</v>
      </c>
      <c r="D7" s="12">
        <v>95.2</v>
      </c>
      <c r="E7" s="13">
        <v>94.5</v>
      </c>
      <c r="F7" s="13">
        <f>'[1]Other Source Input'!S7</f>
        <v>97.3</v>
      </c>
      <c r="G7" s="14" t="str">
        <f>'[1]Comparison Statistics Input'!AX7</f>
        <v>Yes</v>
      </c>
      <c r="H7" s="14">
        <f>'[1]Comparison Statistics Input'!GH7</f>
        <v>0</v>
      </c>
      <c r="I7" s="15">
        <f>'[1]Comparison Statistics Input'!IY7</f>
        <v>0</v>
      </c>
    </row>
    <row r="8" spans="1:9" ht="12.9" customHeight="1" x14ac:dyDescent="0.25">
      <c r="A8" s="9" t="s">
        <v>18</v>
      </c>
      <c r="B8" s="10">
        <f>'[1]Comparison Statistics Input'!AS8</f>
        <v>2107</v>
      </c>
      <c r="C8" s="11">
        <f>'[1]Other Source Input'!H8</f>
        <v>44119</v>
      </c>
      <c r="D8" s="12">
        <v>94.7</v>
      </c>
      <c r="E8" s="13">
        <v>95</v>
      </c>
      <c r="F8" s="13">
        <f>'[1]Other Source Input'!S8</f>
        <v>94.7</v>
      </c>
      <c r="G8" s="14" t="str">
        <f>'[1]Comparison Statistics Input'!AX8</f>
        <v>Yes</v>
      </c>
      <c r="H8" s="14">
        <f>'[1]Comparison Statistics Input'!GH8</f>
        <v>1</v>
      </c>
      <c r="I8" s="15">
        <f>'[1]Comparison Statistics Input'!IY8</f>
        <v>0</v>
      </c>
    </row>
    <row r="9" spans="1:9" ht="12.9" customHeight="1" x14ac:dyDescent="0.25">
      <c r="A9" s="9" t="s">
        <v>19</v>
      </c>
      <c r="B9" s="10">
        <f>'[1]Comparison Statistics Input'!AS9</f>
        <v>9084</v>
      </c>
      <c r="C9" s="11">
        <f>'[1]Other Source Input'!H9</f>
        <v>44089</v>
      </c>
      <c r="D9" s="12">
        <v>93.2</v>
      </c>
      <c r="E9" s="13">
        <v>94.6</v>
      </c>
      <c r="F9" s="13">
        <f>'[1]Other Source Input'!S9</f>
        <v>97</v>
      </c>
      <c r="G9" s="14" t="str">
        <f>'[1]Comparison Statistics Input'!AX9</f>
        <v>Yes</v>
      </c>
      <c r="H9" s="14">
        <f>'[1]Comparison Statistics Input'!GH9</f>
        <v>5</v>
      </c>
      <c r="I9" s="15">
        <f>'[1]Comparison Statistics Input'!IY9</f>
        <v>3</v>
      </c>
    </row>
    <row r="10" spans="1:9" ht="12.9" customHeight="1" x14ac:dyDescent="0.25">
      <c r="A10" s="9" t="s">
        <v>20</v>
      </c>
      <c r="B10" s="10">
        <f>'[1]Comparison Statistics Input'!AS10</f>
        <v>283</v>
      </c>
      <c r="C10" s="11">
        <f>'[1]Other Source Input'!H10</f>
        <v>44141</v>
      </c>
      <c r="D10" s="12">
        <v>97.2</v>
      </c>
      <c r="E10" s="13">
        <v>97.7</v>
      </c>
      <c r="F10" s="13">
        <f>'[1]Other Source Input'!S10</f>
        <v>91.4</v>
      </c>
      <c r="G10" s="14" t="str">
        <f>'[1]Comparison Statistics Input'!AX10</f>
        <v>Yes</v>
      </c>
      <c r="H10" s="14">
        <f>'[1]Comparison Statistics Input'!GH10</f>
        <v>0</v>
      </c>
      <c r="I10" s="15">
        <f>'[1]Comparison Statistics Input'!IY10</f>
        <v>0</v>
      </c>
    </row>
    <row r="11" spans="1:9" ht="12.9" customHeight="1" x14ac:dyDescent="0.25">
      <c r="A11" s="9" t="s">
        <v>21</v>
      </c>
      <c r="B11" s="10">
        <f>'[1]Comparison Statistics Input'!AS11</f>
        <v>3003</v>
      </c>
      <c r="C11" s="11">
        <f>'[1]Other Source Input'!H11</f>
        <v>44119</v>
      </c>
      <c r="D11" s="12">
        <v>97.8</v>
      </c>
      <c r="E11" s="13">
        <v>100</v>
      </c>
      <c r="F11" s="13">
        <f>'[1]Other Source Input'!S11</f>
        <v>99.5</v>
      </c>
      <c r="G11" s="14" t="str">
        <f>'[1]Comparison Statistics Input'!AX11</f>
        <v>Yes</v>
      </c>
      <c r="H11" s="14">
        <f>'[1]Comparison Statistics Input'!GH11</f>
        <v>0</v>
      </c>
      <c r="I11" s="15">
        <f>'[1]Comparison Statistics Input'!IY11</f>
        <v>0</v>
      </c>
    </row>
    <row r="12" spans="1:9" ht="12.9" customHeight="1" x14ac:dyDescent="0.25">
      <c r="A12" s="9" t="s">
        <v>22</v>
      </c>
      <c r="B12" s="10">
        <f>'[1]Comparison Statistics Input'!AS12</f>
        <v>1134</v>
      </c>
      <c r="C12" s="11">
        <f>'[1]Other Source Input'!H12</f>
        <v>44148</v>
      </c>
      <c r="D12" s="12">
        <v>97.2</v>
      </c>
      <c r="E12" s="13">
        <v>95.8</v>
      </c>
      <c r="F12" s="13">
        <f>'[1]Other Source Input'!S12</f>
        <v>95.8</v>
      </c>
      <c r="G12" s="14" t="str">
        <f>'[1]Comparison Statistics Input'!AX12</f>
        <v>No</v>
      </c>
      <c r="H12" s="14">
        <f>'[1]Comparison Statistics Input'!GH12</f>
        <v>0</v>
      </c>
      <c r="I12" s="15">
        <f>'[1]Comparison Statistics Input'!IY12</f>
        <v>0</v>
      </c>
    </row>
    <row r="13" spans="1:9" ht="12.9" customHeight="1" x14ac:dyDescent="0.25">
      <c r="A13" s="9" t="s">
        <v>23</v>
      </c>
      <c r="B13" s="10">
        <f>'[1]Comparison Statistics Input'!AS13</f>
        <v>388</v>
      </c>
      <c r="C13" s="11">
        <f>'[1]Other Source Input'!H13</f>
        <v>44068</v>
      </c>
      <c r="D13" s="12">
        <v>97.1</v>
      </c>
      <c r="E13" s="13">
        <v>89.1</v>
      </c>
      <c r="F13" s="13">
        <f>'[1]Other Source Input'!S13</f>
        <v>86.7</v>
      </c>
      <c r="G13" s="14" t="str">
        <f>'[1]Comparison Statistics Input'!AX13</f>
        <v>No</v>
      </c>
      <c r="H13" s="14">
        <f>'[1]Comparison Statistics Input'!GH13</f>
        <v>0</v>
      </c>
      <c r="I13" s="15">
        <f>'[1]Comparison Statistics Input'!IY13</f>
        <v>0</v>
      </c>
    </row>
    <row r="14" spans="1:9" ht="12.9" customHeight="1" x14ac:dyDescent="0.25">
      <c r="A14" s="9" t="s">
        <v>24</v>
      </c>
      <c r="B14" s="10">
        <f>'[1]Comparison Statistics Input'!AS14</f>
        <v>2697</v>
      </c>
      <c r="C14" s="11">
        <f>'[1]Other Source Input'!H14</f>
        <v>44092</v>
      </c>
      <c r="D14" s="12">
        <v>92.7</v>
      </c>
      <c r="E14" s="13">
        <v>95.1</v>
      </c>
      <c r="F14" s="13">
        <f>'[1]Other Source Input'!S14</f>
        <v>93.5</v>
      </c>
      <c r="G14" s="14" t="str">
        <f>'[1]Comparison Statistics Input'!AX14</f>
        <v>Yes</v>
      </c>
      <c r="H14" s="14">
        <f>'[1]Comparison Statistics Input'!GH14</f>
        <v>0</v>
      </c>
      <c r="I14" s="15">
        <f>'[1]Comparison Statistics Input'!IY14</f>
        <v>0</v>
      </c>
    </row>
    <row r="15" spans="1:9" ht="12.9" customHeight="1" x14ac:dyDescent="0.25">
      <c r="A15" s="9" t="s">
        <v>25</v>
      </c>
      <c r="B15" s="10">
        <f>'[1]Comparison Statistics Input'!AS15</f>
        <v>282</v>
      </c>
      <c r="C15" s="11">
        <f>'[1]Other Source Input'!H15</f>
        <v>44067</v>
      </c>
      <c r="D15" s="12">
        <v>95.2</v>
      </c>
      <c r="E15" s="13">
        <v>95.3</v>
      </c>
      <c r="F15" s="13">
        <f>'[1]Other Source Input'!S15</f>
        <v>88.8</v>
      </c>
      <c r="G15" s="14" t="str">
        <f>'[1]Comparison Statistics Input'!AX15</f>
        <v>No</v>
      </c>
      <c r="H15" s="14">
        <f>'[1]Comparison Statistics Input'!GH15</f>
        <v>0</v>
      </c>
      <c r="I15" s="15">
        <f>'[1]Comparison Statistics Input'!IY15</f>
        <v>0</v>
      </c>
    </row>
    <row r="16" spans="1:9" ht="12.9" customHeight="1" x14ac:dyDescent="0.25">
      <c r="A16" s="9" t="s">
        <v>26</v>
      </c>
      <c r="B16" s="10">
        <f>'[1]Comparison Statistics Input'!AS16</f>
        <v>4775</v>
      </c>
      <c r="C16" s="11">
        <f>'[1]Other Source Input'!H16</f>
        <v>44027</v>
      </c>
      <c r="D16" s="12">
        <v>92.5</v>
      </c>
      <c r="E16" s="13">
        <v>92</v>
      </c>
      <c r="F16" s="13">
        <f>'[1]Other Source Input'!S16</f>
        <v>92.9</v>
      </c>
      <c r="G16" s="14" t="str">
        <f>'[1]Comparison Statistics Input'!AX16</f>
        <v>Yes</v>
      </c>
      <c r="H16" s="14">
        <f>'[1]Comparison Statistics Input'!GH16</f>
        <v>3</v>
      </c>
      <c r="I16" s="15">
        <f>'[1]Comparison Statistics Input'!IY16</f>
        <v>2</v>
      </c>
    </row>
    <row r="17" spans="1:9" ht="12.9" customHeight="1" x14ac:dyDescent="0.25">
      <c r="A17" s="9" t="s">
        <v>27</v>
      </c>
      <c r="B17" s="10">
        <f>'[1]Comparison Statistics Input'!AS17</f>
        <v>2566</v>
      </c>
      <c r="C17" s="11">
        <f>'[1]Other Source Input'!H17</f>
        <v>44155</v>
      </c>
      <c r="D17" s="12">
        <v>96.1</v>
      </c>
      <c r="E17" s="13">
        <v>95.6</v>
      </c>
      <c r="F17" s="13">
        <f>'[1]Other Source Input'!S17</f>
        <v>98.3</v>
      </c>
      <c r="G17" s="14" t="str">
        <f>'[1]Comparison Statistics Input'!AX17</f>
        <v>Yes</v>
      </c>
      <c r="H17" s="14">
        <f>'[1]Comparison Statistics Input'!GH17</f>
        <v>0</v>
      </c>
      <c r="I17" s="15">
        <f>'[1]Comparison Statistics Input'!IY17</f>
        <v>0</v>
      </c>
    </row>
    <row r="18" spans="1:9" ht="12.9" customHeight="1" x14ac:dyDescent="0.25">
      <c r="A18" s="9" t="s">
        <v>28</v>
      </c>
      <c r="B18" s="10">
        <f>'[1]Comparison Statistics Input'!AS18</f>
        <v>2194</v>
      </c>
      <c r="C18" s="11">
        <f>'[1]Other Source Input'!H18</f>
        <v>44075</v>
      </c>
      <c r="D18" s="12">
        <v>100</v>
      </c>
      <c r="E18" s="13">
        <v>100</v>
      </c>
      <c r="F18" s="13">
        <f>'[1]Other Source Input'!S18</f>
        <v>98.9</v>
      </c>
      <c r="G18" s="14" t="str">
        <f>'[1]Comparison Statistics Input'!AX18</f>
        <v>Yes</v>
      </c>
      <c r="H18" s="14">
        <f>'[1]Comparison Statistics Input'!GH18</f>
        <v>0</v>
      </c>
      <c r="I18" s="15">
        <f>'[1]Comparison Statistics Input'!IY18</f>
        <v>1</v>
      </c>
    </row>
    <row r="19" spans="1:9" ht="12.9" customHeight="1" x14ac:dyDescent="0.25">
      <c r="A19" s="9" t="s">
        <v>29</v>
      </c>
      <c r="B19" s="10">
        <f>'[1]Comparison Statistics Input'!AS19</f>
        <v>562</v>
      </c>
      <c r="C19" s="11">
        <f>'[1]Other Source Input'!H19</f>
        <v>44151</v>
      </c>
      <c r="D19" s="12">
        <v>92.1</v>
      </c>
      <c r="E19" s="13">
        <v>93.3</v>
      </c>
      <c r="F19" s="13">
        <f>'[1]Other Source Input'!S19</f>
        <v>95.6</v>
      </c>
      <c r="G19" s="14" t="str">
        <f>'[1]Comparison Statistics Input'!AX19</f>
        <v>Yes</v>
      </c>
      <c r="H19" s="14">
        <f>'[1]Comparison Statistics Input'!GH19</f>
        <v>0</v>
      </c>
      <c r="I19" s="15">
        <f>'[1]Comparison Statistics Input'!IY19</f>
        <v>0</v>
      </c>
    </row>
    <row r="20" spans="1:9" ht="12.9" customHeight="1" x14ac:dyDescent="0.25">
      <c r="A20" s="9" t="s">
        <v>30</v>
      </c>
      <c r="B20" s="10">
        <f>'[1]Comparison Statistics Input'!AS20</f>
        <v>29500</v>
      </c>
      <c r="C20" s="11">
        <f>'[1]Other Source Input'!H20</f>
        <v>44137</v>
      </c>
      <c r="D20" s="12">
        <v>96.7</v>
      </c>
      <c r="E20" s="13">
        <v>93.8</v>
      </c>
      <c r="F20" s="13">
        <f>'[1]Other Source Input'!S20</f>
        <v>94.2</v>
      </c>
      <c r="G20" s="14" t="str">
        <f>'[1]Comparison Statistics Input'!AX20</f>
        <v>Yes</v>
      </c>
      <c r="H20" s="14">
        <f>'[1]Comparison Statistics Input'!GH20</f>
        <v>33</v>
      </c>
      <c r="I20" s="15">
        <f>'[1]Comparison Statistics Input'!IY20</f>
        <v>30</v>
      </c>
    </row>
    <row r="21" spans="1:9" ht="12.9" customHeight="1" x14ac:dyDescent="0.25">
      <c r="A21" s="9" t="s">
        <v>31</v>
      </c>
      <c r="B21" s="10">
        <f>'[1]Comparison Statistics Input'!AS21</f>
        <v>4476</v>
      </c>
      <c r="C21" s="11">
        <f>'[1]Other Source Input'!H21</f>
        <v>44097</v>
      </c>
      <c r="D21" s="12">
        <v>97.8</v>
      </c>
      <c r="E21" s="13">
        <v>98.6</v>
      </c>
      <c r="F21" s="13">
        <f>'[1]Other Source Input'!S21</f>
        <v>98.4</v>
      </c>
      <c r="G21" s="14" t="str">
        <f>'[1]Comparison Statistics Input'!AX21</f>
        <v>Yes</v>
      </c>
      <c r="H21" s="14">
        <f>'[1]Comparison Statistics Input'!GH21</f>
        <v>0</v>
      </c>
      <c r="I21" s="15">
        <f>'[1]Comparison Statistics Input'!IY21</f>
        <v>0</v>
      </c>
    </row>
    <row r="22" spans="1:9" ht="12.9" customHeight="1" x14ac:dyDescent="0.25">
      <c r="A22" s="9" t="s">
        <v>32</v>
      </c>
      <c r="B22" s="10">
        <f>'[1]Comparison Statistics Input'!AS22</f>
        <v>1500</v>
      </c>
      <c r="C22" s="11">
        <f>'[1]Other Source Input'!H22</f>
        <v>44134</v>
      </c>
      <c r="D22" s="12">
        <v>100</v>
      </c>
      <c r="E22" s="13">
        <v>100</v>
      </c>
      <c r="F22" s="13">
        <f>'[1]Other Source Input'!S22</f>
        <v>96.9</v>
      </c>
      <c r="G22" s="14" t="str">
        <f>'[1]Comparison Statistics Input'!AX22</f>
        <v>Yes</v>
      </c>
      <c r="H22" s="14">
        <f>'[1]Comparison Statistics Input'!GH22</f>
        <v>5</v>
      </c>
      <c r="I22" s="15">
        <f>'[1]Comparison Statistics Input'!IY22</f>
        <v>0</v>
      </c>
    </row>
    <row r="23" spans="1:9" ht="12.9" customHeight="1" x14ac:dyDescent="0.25">
      <c r="A23" s="9" t="s">
        <v>33</v>
      </c>
      <c r="B23" s="10">
        <f>'[1]Comparison Statistics Input'!AS23</f>
        <v>1826</v>
      </c>
      <c r="C23" s="11">
        <f>'[1]Other Source Input'!H23</f>
        <v>44145</v>
      </c>
      <c r="D23" s="12">
        <v>97.6</v>
      </c>
      <c r="E23" s="13">
        <v>98.6</v>
      </c>
      <c r="F23" s="13">
        <f>'[1]Other Source Input'!S23</f>
        <v>98.7</v>
      </c>
      <c r="G23" s="14" t="str">
        <f>'[1]Comparison Statistics Input'!AX23</f>
        <v>Yes</v>
      </c>
      <c r="H23" s="14">
        <f>'[1]Comparison Statistics Input'!GH23</f>
        <v>0</v>
      </c>
      <c r="I23" s="15">
        <f>'[1]Comparison Statistics Input'!IY23</f>
        <v>0</v>
      </c>
    </row>
    <row r="24" spans="1:9" ht="12.9" customHeight="1" x14ac:dyDescent="0.25">
      <c r="A24" s="9" t="s">
        <v>34</v>
      </c>
      <c r="B24" s="10">
        <f>'[1]Comparison Statistics Input'!AS24</f>
        <v>3041</v>
      </c>
      <c r="C24" s="11">
        <f>'[1]Other Source Input'!H24</f>
        <v>44095</v>
      </c>
      <c r="D24" s="12">
        <v>96.7</v>
      </c>
      <c r="E24" s="13">
        <v>93.7</v>
      </c>
      <c r="F24" s="13">
        <f>'[1]Other Source Input'!S24</f>
        <v>91.5</v>
      </c>
      <c r="G24" s="14" t="str">
        <f>'[1]Comparison Statistics Input'!AX24</f>
        <v>Yes</v>
      </c>
      <c r="H24" s="14">
        <f>'[1]Comparison Statistics Input'!GH24</f>
        <v>3</v>
      </c>
      <c r="I24" s="15">
        <f>'[1]Comparison Statistics Input'!IY24</f>
        <v>0</v>
      </c>
    </row>
    <row r="25" spans="1:9" ht="12.9" customHeight="1" x14ac:dyDescent="0.25">
      <c r="A25" s="9" t="s">
        <v>35</v>
      </c>
      <c r="B25" s="10">
        <f>'[1]Comparison Statistics Input'!AS25</f>
        <v>1128</v>
      </c>
      <c r="C25" s="11">
        <f>'[1]Other Source Input'!H25</f>
        <v>44092</v>
      </c>
      <c r="D25" s="12">
        <v>94.1</v>
      </c>
      <c r="E25" s="13">
        <v>96.9</v>
      </c>
      <c r="F25" s="13">
        <f>'[1]Other Source Input'!S25</f>
        <v>96.4</v>
      </c>
      <c r="G25" s="14" t="str">
        <f>'[1]Comparison Statistics Input'!AX25</f>
        <v>Yes</v>
      </c>
      <c r="H25" s="14">
        <f>'[1]Comparison Statistics Input'!GH25</f>
        <v>0</v>
      </c>
      <c r="I25" s="15">
        <f>'[1]Comparison Statistics Input'!IY25</f>
        <v>0</v>
      </c>
    </row>
    <row r="26" spans="1:9" ht="12.9" customHeight="1" x14ac:dyDescent="0.25">
      <c r="A26" s="9" t="s">
        <v>36</v>
      </c>
      <c r="B26" s="10">
        <f>'[1]Comparison Statistics Input'!AS26</f>
        <v>1604</v>
      </c>
      <c r="C26" s="11">
        <f>'[1]Other Source Input'!H26</f>
        <v>44134</v>
      </c>
      <c r="D26" s="12">
        <v>84.6</v>
      </c>
      <c r="E26" s="13">
        <v>90.6</v>
      </c>
      <c r="F26" s="13">
        <f>'[1]Other Source Input'!S26</f>
        <v>87.1</v>
      </c>
      <c r="G26" s="14" t="str">
        <f>'[1]Comparison Statistics Input'!AX26</f>
        <v>Yes</v>
      </c>
      <c r="H26" s="14">
        <f>'[1]Comparison Statistics Input'!GH26</f>
        <v>0</v>
      </c>
      <c r="I26" s="15">
        <f>'[1]Comparison Statistics Input'!IY26</f>
        <v>0</v>
      </c>
    </row>
    <row r="27" spans="1:9" ht="12.9" customHeight="1" x14ac:dyDescent="0.25">
      <c r="A27" s="9" t="s">
        <v>37</v>
      </c>
      <c r="B27" s="10">
        <f>'[1]Comparison Statistics Input'!AS27</f>
        <v>2392</v>
      </c>
      <c r="C27" s="11">
        <f>'[1]Other Source Input'!H27</f>
        <v>44075</v>
      </c>
      <c r="D27" s="12">
        <v>90.2</v>
      </c>
      <c r="E27" s="13">
        <v>93.2</v>
      </c>
      <c r="F27" s="13">
        <f>'[1]Other Source Input'!S27</f>
        <v>95</v>
      </c>
      <c r="G27" s="14" t="str">
        <f>'[1]Comparison Statistics Input'!AX27</f>
        <v>Yes</v>
      </c>
      <c r="H27" s="14">
        <f>'[1]Comparison Statistics Input'!GH27</f>
        <v>0</v>
      </c>
      <c r="I27" s="15">
        <f>'[1]Comparison Statistics Input'!IY27</f>
        <v>0</v>
      </c>
    </row>
    <row r="28" spans="1:9" ht="12.9" customHeight="1" x14ac:dyDescent="0.25">
      <c r="A28" s="9" t="s">
        <v>38</v>
      </c>
      <c r="B28" s="10">
        <f>'[1]Comparison Statistics Input'!AS28</f>
        <v>765</v>
      </c>
      <c r="C28" s="11">
        <f>'[1]Other Source Input'!H28</f>
        <v>44096</v>
      </c>
      <c r="D28" s="12">
        <v>96.8</v>
      </c>
      <c r="E28" s="13">
        <v>94.9</v>
      </c>
      <c r="F28" s="13">
        <f>'[1]Other Source Input'!S28</f>
        <v>96.2</v>
      </c>
      <c r="G28" s="14" t="str">
        <f>'[1]Comparison Statistics Input'!AX28</f>
        <v>No</v>
      </c>
      <c r="H28" s="14">
        <f>'[1]Comparison Statistics Input'!GH28</f>
        <v>0</v>
      </c>
      <c r="I28" s="15">
        <f>'[1]Comparison Statistics Input'!IY28</f>
        <v>0</v>
      </c>
    </row>
    <row r="29" spans="1:9" ht="12.9" customHeight="1" x14ac:dyDescent="0.25">
      <c r="A29" s="9" t="s">
        <v>39</v>
      </c>
      <c r="B29" s="10">
        <f>'[1]Comparison Statistics Input'!AS29</f>
        <v>858</v>
      </c>
      <c r="C29" s="11">
        <f>'[1]Other Source Input'!H29</f>
        <v>44029</v>
      </c>
      <c r="D29" s="12">
        <v>93</v>
      </c>
      <c r="E29" s="13">
        <v>95</v>
      </c>
      <c r="F29" s="13">
        <f>'[1]Other Source Input'!S29</f>
        <v>95.5</v>
      </c>
      <c r="G29" s="14" t="str">
        <f>'[1]Comparison Statistics Input'!AX29</f>
        <v>No</v>
      </c>
      <c r="H29" s="14">
        <f>'[1]Comparison Statistics Input'!GH29</f>
        <v>0</v>
      </c>
      <c r="I29" s="15">
        <f>'[1]Comparison Statistics Input'!IY29</f>
        <v>0</v>
      </c>
    </row>
    <row r="30" spans="1:9" ht="12.9" customHeight="1" x14ac:dyDescent="0.25">
      <c r="A30" s="9" t="s">
        <v>40</v>
      </c>
      <c r="B30" s="10">
        <f>'[1]Comparison Statistics Input'!AS30</f>
        <v>10931</v>
      </c>
      <c r="C30" s="11">
        <f>'[1]Other Source Input'!H30</f>
        <v>44090</v>
      </c>
      <c r="D30" s="12">
        <v>95.3</v>
      </c>
      <c r="E30" s="13">
        <v>97.2</v>
      </c>
      <c r="F30" s="13">
        <f>'[1]Other Source Input'!S30</f>
        <v>95.2</v>
      </c>
      <c r="G30" s="14" t="str">
        <f>'[1]Comparison Statistics Input'!AX30</f>
        <v>Yes</v>
      </c>
      <c r="H30" s="14">
        <f>'[1]Comparison Statistics Input'!GH30</f>
        <v>2</v>
      </c>
      <c r="I30" s="15">
        <f>'[1]Comparison Statistics Input'!IY30</f>
        <v>2</v>
      </c>
    </row>
    <row r="31" spans="1:9" ht="12.9" customHeight="1" x14ac:dyDescent="0.25">
      <c r="A31" s="9" t="s">
        <v>41</v>
      </c>
      <c r="B31" s="10">
        <f>'[1]Comparison Statistics Input'!AS31</f>
        <v>1689</v>
      </c>
      <c r="C31" s="11">
        <f>'[1]Other Source Input'!H31</f>
        <v>44106</v>
      </c>
      <c r="D31" s="12">
        <v>96.9</v>
      </c>
      <c r="E31" s="13">
        <v>97.9</v>
      </c>
      <c r="F31" s="13">
        <f>'[1]Other Source Input'!S31</f>
        <v>97</v>
      </c>
      <c r="G31" s="14" t="str">
        <f>'[1]Comparison Statistics Input'!AX31</f>
        <v>No</v>
      </c>
      <c r="H31" s="14">
        <f>'[1]Comparison Statistics Input'!GH31</f>
        <v>0</v>
      </c>
      <c r="I31" s="15">
        <f>'[1]Comparison Statistics Input'!IY31</f>
        <v>0</v>
      </c>
    </row>
    <row r="32" spans="1:9" ht="12.9" customHeight="1" x14ac:dyDescent="0.25">
      <c r="A32" s="9" t="s">
        <v>42</v>
      </c>
      <c r="B32" s="10">
        <f>'[1]Comparison Statistics Input'!AS32</f>
        <v>2305</v>
      </c>
      <c r="C32" s="11">
        <f>'[1]Other Source Input'!H32</f>
        <v>44126</v>
      </c>
      <c r="D32" s="12">
        <v>93.6</v>
      </c>
      <c r="E32" s="16">
        <v>94.7</v>
      </c>
      <c r="F32" s="16">
        <f>'[1]Other Source Input'!S32</f>
        <v>93.5</v>
      </c>
      <c r="G32" s="14" t="str">
        <f>'[1]Comparison Statistics Input'!AX32</f>
        <v>Yes</v>
      </c>
      <c r="H32" s="14">
        <f>'[1]Comparison Statistics Input'!GH32</f>
        <v>0</v>
      </c>
      <c r="I32" s="15">
        <f>'[1]Comparison Statistics Input'!IY32</f>
        <v>0</v>
      </c>
    </row>
    <row r="33" spans="1:10" ht="12.9" customHeight="1" x14ac:dyDescent="0.25">
      <c r="A33" s="9" t="s">
        <v>43</v>
      </c>
      <c r="B33" s="10">
        <f>'[1]Comparison Statistics Input'!AS33</f>
        <v>787</v>
      </c>
      <c r="C33" s="11">
        <f>'[1]Other Source Input'!H33</f>
        <v>44053</v>
      </c>
      <c r="D33" s="12">
        <v>95</v>
      </c>
      <c r="E33" s="17">
        <v>92.7</v>
      </c>
      <c r="F33" s="17">
        <f>'[1]Other Source Input'!S33</f>
        <v>95.3</v>
      </c>
      <c r="G33" s="14" t="str">
        <f>'[1]Comparison Statistics Input'!AX33</f>
        <v>Yes</v>
      </c>
      <c r="H33" s="14">
        <f>'[1]Comparison Statistics Input'!GH33</f>
        <v>0</v>
      </c>
      <c r="I33" s="15">
        <f>'[1]Comparison Statistics Input'!IY33</f>
        <v>0</v>
      </c>
    </row>
    <row r="34" spans="1:10" ht="12.9" customHeight="1" x14ac:dyDescent="0.25">
      <c r="A34" s="9" t="s">
        <v>44</v>
      </c>
      <c r="B34" s="10">
        <f>'[1]Comparison Statistics Input'!AS34</f>
        <v>12866</v>
      </c>
      <c r="C34" s="11">
        <f>'[1]Other Source Input'!H34</f>
        <v>44095</v>
      </c>
      <c r="D34" s="12">
        <v>98.4</v>
      </c>
      <c r="E34" s="13">
        <v>99.3</v>
      </c>
      <c r="F34" s="13">
        <f>'[1]Other Source Input'!S34</f>
        <v>98.2</v>
      </c>
      <c r="G34" s="14" t="str">
        <f>'[1]Comparison Statistics Input'!AX34</f>
        <v>Yes</v>
      </c>
      <c r="H34" s="14">
        <f>'[1]Comparison Statistics Input'!GH34</f>
        <v>11</v>
      </c>
      <c r="I34" s="15">
        <f>'[1]Comparison Statistics Input'!IY34</f>
        <v>15</v>
      </c>
    </row>
    <row r="35" spans="1:10" ht="12.9" customHeight="1" x14ac:dyDescent="0.25">
      <c r="A35" s="9" t="s">
        <v>45</v>
      </c>
      <c r="B35" s="10">
        <f>'[1]Comparison Statistics Input'!AS35</f>
        <v>11971</v>
      </c>
      <c r="C35" s="11">
        <f>'[1]Other Source Input'!H35</f>
        <v>44152</v>
      </c>
      <c r="D35" s="12">
        <v>97.9</v>
      </c>
      <c r="E35" s="16">
        <v>97</v>
      </c>
      <c r="F35" s="16">
        <f>'[1]Other Source Input'!S35</f>
        <v>98.2</v>
      </c>
      <c r="G35" s="14" t="str">
        <f>'[1]Comparison Statistics Input'!AX35</f>
        <v>No</v>
      </c>
      <c r="H35" s="14">
        <f>'[1]Comparison Statistics Input'!GH35</f>
        <v>4</v>
      </c>
      <c r="I35" s="15">
        <f>'[1]Comparison Statistics Input'!IY35</f>
        <v>0</v>
      </c>
    </row>
    <row r="36" spans="1:10" ht="12.9" customHeight="1" x14ac:dyDescent="0.25">
      <c r="A36" s="9" t="s">
        <v>46</v>
      </c>
      <c r="B36" s="10">
        <f>'[1]Comparison Statistics Input'!AS36</f>
        <v>1483</v>
      </c>
      <c r="C36" s="11">
        <f>'[1]Other Source Input'!H36</f>
        <v>44088</v>
      </c>
      <c r="D36" s="12">
        <v>87.6</v>
      </c>
      <c r="E36" s="13">
        <v>91.5</v>
      </c>
      <c r="F36" s="13">
        <f>'[1]Other Source Input'!S36</f>
        <v>95.5</v>
      </c>
      <c r="G36" s="14" t="str">
        <f>'[1]Comparison Statistics Input'!AX36</f>
        <v>Yes</v>
      </c>
      <c r="H36" s="14">
        <f>'[1]Comparison Statistics Input'!GH36</f>
        <v>0</v>
      </c>
      <c r="I36" s="15">
        <f>'[1]Comparison Statistics Input'!IY36</f>
        <v>0</v>
      </c>
    </row>
    <row r="37" spans="1:10" ht="12.9" customHeight="1" x14ac:dyDescent="0.25">
      <c r="A37" s="9" t="s">
        <v>47</v>
      </c>
      <c r="B37" s="10">
        <f>'[1]Comparison Statistics Input'!AS37</f>
        <v>6958</v>
      </c>
      <c r="C37" s="11">
        <f>'[1]Other Source Input'!H37</f>
        <v>44049</v>
      </c>
      <c r="D37" s="12">
        <v>96.1</v>
      </c>
      <c r="E37" s="6">
        <v>97.2</v>
      </c>
      <c r="F37" s="6">
        <f>'[1]Other Source Input'!S37</f>
        <v>98.1</v>
      </c>
      <c r="G37" s="14" t="str">
        <f>'[1]Comparison Statistics Input'!AX37</f>
        <v>Yes</v>
      </c>
      <c r="H37" s="14">
        <f>'[1]Comparison Statistics Input'!GH37</f>
        <v>2</v>
      </c>
      <c r="I37" s="15">
        <f>'[1]Comparison Statistics Input'!IY37</f>
        <v>2</v>
      </c>
    </row>
    <row r="38" spans="1:10" ht="12.9" customHeight="1" x14ac:dyDescent="0.25">
      <c r="A38" s="9" t="s">
        <v>48</v>
      </c>
      <c r="B38" s="10">
        <f>'[1]Comparison Statistics Input'!AS38</f>
        <v>313</v>
      </c>
      <c r="C38" s="11">
        <f>'[1]Other Source Input'!H38</f>
        <v>44160</v>
      </c>
      <c r="D38" s="12">
        <v>97</v>
      </c>
      <c r="E38" s="16">
        <v>96.3</v>
      </c>
      <c r="F38" s="16">
        <f>'[1]Other Source Input'!S38</f>
        <v>97.6</v>
      </c>
      <c r="G38" s="14" t="str">
        <f>'[1]Comparison Statistics Input'!AX38</f>
        <v>Yes</v>
      </c>
      <c r="H38" s="14">
        <f>'[1]Comparison Statistics Input'!GH38</f>
        <v>0</v>
      </c>
      <c r="I38" s="15">
        <f>'[1]Comparison Statistics Input'!IY38</f>
        <v>0</v>
      </c>
    </row>
    <row r="39" spans="1:10" ht="12.9" customHeight="1" x14ac:dyDescent="0.25">
      <c r="A39" s="9" t="s">
        <v>49</v>
      </c>
      <c r="B39" s="10">
        <f>'[1]Comparison Statistics Input'!AS39</f>
        <v>1687</v>
      </c>
      <c r="C39" s="11">
        <f>'[1]Other Source Input'!H39</f>
        <v>44092</v>
      </c>
      <c r="D39" s="12">
        <v>96.3</v>
      </c>
      <c r="E39" s="13">
        <v>95.7</v>
      </c>
      <c r="F39" s="13">
        <f>'[1]Other Source Input'!S39</f>
        <v>97.3</v>
      </c>
      <c r="G39" s="14" t="str">
        <f>'[1]Comparison Statistics Input'!AX39</f>
        <v>No</v>
      </c>
      <c r="H39" s="14">
        <f>'[1]Comparison Statistics Input'!GH39</f>
        <v>0</v>
      </c>
      <c r="I39" s="15">
        <f>'[1]Comparison Statistics Input'!IY39</f>
        <v>0</v>
      </c>
    </row>
    <row r="40" spans="1:10" ht="12.9" customHeight="1" x14ac:dyDescent="0.25">
      <c r="A40" s="9" t="s">
        <v>50</v>
      </c>
      <c r="B40" s="10">
        <f>'[1]Comparison Statistics Input'!AS40</f>
        <v>5478</v>
      </c>
      <c r="C40" s="11">
        <f>'[1]Other Source Input'!H40</f>
        <v>44154</v>
      </c>
      <c r="D40" s="12">
        <v>95.9</v>
      </c>
      <c r="E40" s="16">
        <v>97</v>
      </c>
      <c r="F40" s="16">
        <f>'[1]Other Source Input'!S40</f>
        <v>97.1</v>
      </c>
      <c r="G40" s="14" t="str">
        <f>'[1]Comparison Statistics Input'!AX40</f>
        <v>No</v>
      </c>
      <c r="H40" s="14">
        <f>'[1]Comparison Statistics Input'!GH40</f>
        <v>1</v>
      </c>
      <c r="I40" s="15">
        <f>'[1]Comparison Statistics Input'!IY40</f>
        <v>1</v>
      </c>
    </row>
    <row r="41" spans="1:10" ht="12.9" customHeight="1" x14ac:dyDescent="0.25">
      <c r="A41" s="9" t="s">
        <v>51</v>
      </c>
      <c r="B41" s="10">
        <f>'[1]Comparison Statistics Input'!AS41</f>
        <v>1839</v>
      </c>
      <c r="C41" s="11">
        <f>'[1]Other Source Input'!H41</f>
        <v>44089</v>
      </c>
      <c r="D41" s="12">
        <v>82.7</v>
      </c>
      <c r="E41" s="13">
        <v>88.6</v>
      </c>
      <c r="F41" s="13">
        <f>'[1]Other Source Input'!S41</f>
        <v>90</v>
      </c>
      <c r="G41" s="14" t="str">
        <f>'[1]Comparison Statistics Input'!AX41</f>
        <v>No</v>
      </c>
      <c r="H41" s="14">
        <f>'[1]Comparison Statistics Input'!GH41</f>
        <v>0</v>
      </c>
      <c r="I41" s="15">
        <f>'[1]Comparison Statistics Input'!IY41</f>
        <v>0</v>
      </c>
    </row>
    <row r="42" spans="1:10" ht="12.9" customHeight="1" thickBot="1" x14ac:dyDescent="0.3">
      <c r="A42" s="18" t="s">
        <v>52</v>
      </c>
      <c r="B42" s="19">
        <f>'[1]Comparison Statistics Input'!AS42</f>
        <v>3945</v>
      </c>
      <c r="C42" s="20">
        <f>'[1]Other Source Input'!H42</f>
        <v>44123</v>
      </c>
      <c r="D42" s="21">
        <v>95.3</v>
      </c>
      <c r="E42" s="22">
        <v>93.8</v>
      </c>
      <c r="F42" s="22">
        <f>'[1]Other Source Input'!S42</f>
        <v>94.1</v>
      </c>
      <c r="G42" s="14" t="str">
        <f>'[1]Comparison Statistics Input'!AX42</f>
        <v>Yes</v>
      </c>
      <c r="H42" s="23">
        <f>'[1]Comparison Statistics Input'!GH42</f>
        <v>2</v>
      </c>
      <c r="I42" s="24">
        <f>'[1]Comparison Statistics Input'!IY42</f>
        <v>2</v>
      </c>
    </row>
    <row r="43" spans="1:10" ht="13.8" thickBot="1" x14ac:dyDescent="0.3">
      <c r="A43" s="47" t="s">
        <v>53</v>
      </c>
      <c r="B43" s="48">
        <f>SUM(B4:B42)</f>
        <v>147221</v>
      </c>
      <c r="C43" s="49"/>
      <c r="D43" s="49"/>
      <c r="E43" s="49"/>
      <c r="F43" s="50"/>
      <c r="G43" s="51"/>
      <c r="H43" s="52">
        <f>SUM(H4:H42)</f>
        <v>72</v>
      </c>
      <c r="I43" s="53">
        <f>SUM(I4:I42)</f>
        <v>58</v>
      </c>
    </row>
    <row r="44" spans="1:10" ht="13.8" thickBot="1" x14ac:dyDescent="0.3">
      <c r="A44" s="47" t="s">
        <v>54</v>
      </c>
      <c r="B44" s="48"/>
      <c r="C44" s="49"/>
      <c r="D44" s="54">
        <f>AVERAGE(D4:D42)</f>
        <v>94.830769230769235</v>
      </c>
      <c r="E44" s="54">
        <f>AVERAGE(E4:E42)</f>
        <v>95.041025641025612</v>
      </c>
      <c r="F44" s="54">
        <f>AVERAGE(F4:F42)</f>
        <v>94.758974358974342</v>
      </c>
      <c r="G44" s="51"/>
      <c r="H44" s="51"/>
      <c r="I44" s="53"/>
    </row>
    <row r="45" spans="1:10" ht="13.8" thickBot="1" x14ac:dyDescent="0.3">
      <c r="A45" s="47" t="s">
        <v>55</v>
      </c>
      <c r="B45" s="48"/>
      <c r="C45" s="49"/>
      <c r="D45" s="54">
        <f>MEDIAN(D4:D42)</f>
        <v>95.9</v>
      </c>
      <c r="E45" s="54">
        <f>MEDIAN(E4:E42)</f>
        <v>95.1</v>
      </c>
      <c r="F45" s="54">
        <f>MEDIAN(F4:F42)</f>
        <v>95.6</v>
      </c>
      <c r="G45" s="51"/>
      <c r="H45" s="51"/>
      <c r="I45" s="53"/>
    </row>
    <row r="46" spans="1:10" ht="13.2" x14ac:dyDescent="0.25">
      <c r="A46" s="25" t="s">
        <v>56</v>
      </c>
      <c r="B46" s="26"/>
      <c r="C46" s="26"/>
      <c r="D46" s="26"/>
      <c r="E46" s="26"/>
      <c r="F46" s="26"/>
      <c r="G46" s="26"/>
      <c r="H46" s="26"/>
      <c r="I46" s="26"/>
      <c r="J46" s="27"/>
    </row>
    <row r="47" spans="1:10" ht="13.2" x14ac:dyDescent="0.25">
      <c r="A47" s="25" t="s">
        <v>57</v>
      </c>
      <c r="B47" s="26"/>
      <c r="C47" s="26"/>
      <c r="D47" s="26"/>
      <c r="E47" s="26"/>
      <c r="F47" s="26"/>
      <c r="G47" s="26"/>
      <c r="H47" s="26"/>
      <c r="I47" s="26"/>
      <c r="J47" s="27"/>
    </row>
    <row r="48" spans="1:10" ht="13.2" x14ac:dyDescent="0.25">
      <c r="A48" s="28" t="s">
        <v>58</v>
      </c>
      <c r="B48" s="26"/>
      <c r="C48" s="26"/>
      <c r="D48" s="26"/>
      <c r="E48" s="26"/>
      <c r="F48" s="26"/>
      <c r="G48" s="26"/>
      <c r="H48" s="26"/>
      <c r="I48" s="26"/>
      <c r="J48" s="27"/>
    </row>
    <row r="49" spans="1:9" x14ac:dyDescent="0.2">
      <c r="A49" s="29" t="s">
        <v>59</v>
      </c>
      <c r="B49" s="30"/>
      <c r="C49" s="30"/>
      <c r="D49" s="30"/>
      <c r="E49" s="30"/>
      <c r="F49" s="30"/>
      <c r="G49" s="30"/>
      <c r="H49" s="30"/>
      <c r="I49" s="30"/>
    </row>
    <row r="50" spans="1:9" x14ac:dyDescent="0.2">
      <c r="A50" s="29" t="s">
        <v>60</v>
      </c>
      <c r="B50" s="30"/>
      <c r="C50" s="30"/>
      <c r="D50" s="30"/>
      <c r="E50" s="30"/>
      <c r="F50" s="30"/>
      <c r="G50" s="30"/>
      <c r="H50" s="30"/>
      <c r="I50" s="30"/>
    </row>
    <row r="51" spans="1:9" x14ac:dyDescent="0.2">
      <c r="A51" s="31" t="s">
        <v>61</v>
      </c>
      <c r="B51" s="30"/>
      <c r="C51" s="30"/>
      <c r="D51" s="30"/>
      <c r="E51" s="30"/>
      <c r="F51" s="30"/>
      <c r="G51" s="30"/>
      <c r="H51" s="30"/>
      <c r="I51" s="30"/>
    </row>
  </sheetData>
  <mergeCells count="1">
    <mergeCell ref="D2:F2"/>
  </mergeCells>
  <printOptions horizontalCentered="1"/>
  <pageMargins left="0.25" right="0.25" top="0.75" bottom="0.75" header="0.3" footer="0.3"/>
  <pageSetup orientation="portrait" horizontalDpi="1200" verticalDpi="1200" r:id="rId1"/>
  <headerFooter alignWithMargins="0">
    <oddHeader xml:space="preserve">&amp;C&amp;"Arial,Bold"&amp;18 2020 PERSONAL PROPERTY COMPARISON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2021-07-02T17:10:11Z</dcterms:created>
  <dcterms:modified xsi:type="dcterms:W3CDTF">2021-07-29T15:33:48Z</dcterms:modified>
</cp:coreProperties>
</file>